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ixonresourcesunlimited.sharepoint.com/Shared Documents/Projects/California/Berkeley/293 - RFP/Work Product/RFP/"/>
    </mc:Choice>
  </mc:AlternateContent>
  <xr:revisionPtr revIDLastSave="983" documentId="8_{A0405B50-5B8C-45A0-A694-687C54750B8D}" xr6:coauthVersionLast="47" xr6:coauthVersionMax="47" xr10:uidLastSave="{1B3AB572-C076-4301-A6A9-243E3A89234C}"/>
  <bookViews>
    <workbookView xWindow="-120" yWindow="-120" windowWidth="29040" windowHeight="15720" xr2:uid="{00000000-000D-0000-FFFF-FFFF00000000}"/>
  </bookViews>
  <sheets>
    <sheet name="Instructions" sheetId="1" r:id="rId1"/>
    <sheet name="1. CitationManagementSystem" sheetId="3" r:id="rId2"/>
    <sheet name="2. CitationIssuDev&amp;Software" sheetId="6" r:id="rId3"/>
    <sheet name="3. PermitManagementSystem" sheetId="7" r:id="rId4"/>
    <sheet name="4. CustomerPortal" sheetId="8" r:id="rId5"/>
    <sheet name="5. DataSecurity&amp;SystemReq" sheetId="9" r:id="rId6"/>
    <sheet name="6. SupportServices" sheetId="10" r:id="rId7"/>
    <sheet name="7. FinancialProcessing" sheetId="11" r:id="rId8"/>
    <sheet name="8. Training" sheetId="12" r:id="rId9"/>
    <sheet name="9. Reporting" sheetId="13" r:id="rId10"/>
    <sheet name="10. ProjectManagement" sheetId="14" r:id="rId11"/>
  </sheets>
  <definedNames>
    <definedName name="_xlnm.Print_Titles" localSheetId="1">'1. CitationManagementSystem'!$2:$2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3" i="1"/>
  <c r="C12" i="1"/>
  <c r="C11" i="1"/>
  <c r="C10" i="1"/>
  <c r="C9" i="1"/>
  <c r="C8" i="1"/>
  <c r="C7" i="1"/>
  <c r="C6" i="1"/>
  <c r="C5" i="1"/>
</calcChain>
</file>

<file path=xl/sharedStrings.xml><?xml version="1.0" encoding="utf-8"?>
<sst xmlns="http://schemas.openxmlformats.org/spreadsheetml/2006/main" count="1582" uniqueCount="1053">
  <si>
    <t>Proposer:</t>
  </si>
  <si>
    <t>Technical Requirements</t>
  </si>
  <si>
    <t>Tab Name</t>
  </si>
  <si>
    <t>RFP Section</t>
  </si>
  <si>
    <t>Number of Requirements</t>
  </si>
  <si>
    <t>1. CitationManagementSystem</t>
  </si>
  <si>
    <t>1. Citation Management System (CMS)</t>
  </si>
  <si>
    <t>2. CitationIssuDev&amp;Software</t>
  </si>
  <si>
    <t>2. Citation Issuance Devices &amp; Software</t>
  </si>
  <si>
    <t>3. PermitManagementSystem</t>
  </si>
  <si>
    <t>3. Permit Management System (PMS)</t>
  </si>
  <si>
    <t>4. CustomerPortal</t>
  </si>
  <si>
    <t>4. Customer Portal</t>
  </si>
  <si>
    <t>5. DataSecurity&amp;SystemReq</t>
  </si>
  <si>
    <t>5. Data, Security, &amp; System Requirements</t>
  </si>
  <si>
    <t>6. SupportServices</t>
  </si>
  <si>
    <t>6. Support Services</t>
  </si>
  <si>
    <t>7. FinancialProcessing</t>
  </si>
  <si>
    <t>7. Financial Processing</t>
  </si>
  <si>
    <t>8. Training</t>
  </si>
  <si>
    <t>9. Reporting</t>
  </si>
  <si>
    <t>10. ProjectManagement</t>
  </si>
  <si>
    <t>10. Project Management</t>
  </si>
  <si>
    <t>Instructions</t>
  </si>
  <si>
    <t>Proposers shall select a response for each requirement Column D (“Response”) for each of the following tabs. A description of each response is below.</t>
  </si>
  <si>
    <r>
      <t xml:space="preserve">If the response for a requirement is "Future Release", the Proposer </t>
    </r>
    <r>
      <rPr>
        <b/>
        <sz val="11"/>
        <color theme="1"/>
        <rFont val="Calibri"/>
        <family val="2"/>
        <scheme val="minor"/>
      </rPr>
      <t>must</t>
    </r>
    <r>
      <rPr>
        <sz val="11"/>
        <color theme="1"/>
        <rFont val="Calibri"/>
        <family val="2"/>
        <scheme val="minor"/>
      </rPr>
      <t xml:space="preserve"> include an estimated release date in the comments section.</t>
    </r>
  </si>
  <si>
    <t>Proposers may enter additional context in Column E (“Comments (Optional)”) for each tab.</t>
  </si>
  <si>
    <r>
      <t xml:space="preserve">Proposers </t>
    </r>
    <r>
      <rPr>
        <b/>
        <sz val="11"/>
        <color theme="1"/>
        <rFont val="Calibri"/>
        <family val="2"/>
        <scheme val="minor"/>
      </rPr>
      <t xml:space="preserve">shall not </t>
    </r>
    <r>
      <rPr>
        <sz val="11"/>
        <color theme="1"/>
        <rFont val="Calibri"/>
        <family val="2"/>
        <scheme val="minor"/>
      </rPr>
      <t>enter any comments in Column E ("Comments (Optional)") that contradict the Proposer’s response in Column D (“Response”). In cases where it is perceived that the comments contradicts the response in Column D, the line item will be scored as Cannot Meet.</t>
    </r>
  </si>
  <si>
    <t>Enter your company's name in the yellow highlighted section on each tab.</t>
  </si>
  <si>
    <r>
      <rPr>
        <b/>
        <sz val="11"/>
        <color theme="1"/>
        <rFont val="Calibri"/>
        <family val="2"/>
        <scheme val="minor"/>
      </rPr>
      <t>DO NOT</t>
    </r>
    <r>
      <rPr>
        <sz val="11"/>
        <color theme="1"/>
        <rFont val="Calibri"/>
        <family val="2"/>
        <scheme val="minor"/>
      </rPr>
      <t xml:space="preserve"> add or remove rows or columns.</t>
    </r>
  </si>
  <si>
    <r>
      <rPr>
        <b/>
        <sz val="11"/>
        <color theme="1"/>
        <rFont val="Calibri"/>
        <family val="2"/>
        <scheme val="minor"/>
      </rPr>
      <t>DO NOT</t>
    </r>
    <r>
      <rPr>
        <sz val="11"/>
        <color theme="1"/>
        <rFont val="Calibri"/>
        <family val="2"/>
        <scheme val="minor"/>
      </rPr>
      <t xml:space="preserve"> edit any content in columns A-C.</t>
    </r>
  </si>
  <si>
    <t>Response Options</t>
  </si>
  <si>
    <t>Response</t>
  </si>
  <si>
    <t>Description</t>
  </si>
  <si>
    <t>Comply</t>
  </si>
  <si>
    <t>The system meets the requirement as is with no additional configuration or custom programming/coding.</t>
  </si>
  <si>
    <t>With Configuration/Programming</t>
  </si>
  <si>
    <t xml:space="preserve">The system will meet the requirement before the System is live by arranging the functional parameters that are already inherent in the product or by modifying the product’s source code (changing or adding new code) so that it functions in a way that meets the City’s specific business needs. </t>
  </si>
  <si>
    <t>Future Release</t>
  </si>
  <si>
    <r>
      <t xml:space="preserve">The current version of the system cannot meet the requirement “Comply” or “With Configuration/Programming” but will be able to with a scheduled, future release of the product. </t>
    </r>
    <r>
      <rPr>
        <b/>
        <sz val="11"/>
        <color theme="1"/>
        <rFont val="Calibri"/>
        <family val="2"/>
        <scheme val="minor"/>
      </rPr>
      <t xml:space="preserve">Proposers must provide an estimated release date with this response. </t>
    </r>
  </si>
  <si>
    <t>Cannot Meet</t>
  </si>
  <si>
    <t>The System cannot or does not meet the requirement.</t>
  </si>
  <si>
    <t>Section Description</t>
  </si>
  <si>
    <t>RFP Requirement #</t>
  </si>
  <si>
    <t>Requirement</t>
  </si>
  <si>
    <t>Comments (Optional)</t>
  </si>
  <si>
    <t xml:space="preserve">CMS Key Requirements </t>
  </si>
  <si>
    <t>1.1.1</t>
  </si>
  <si>
    <t>The Contractor shall provide a comprehensive web-based software solution that integrates citation-related data, vehicle registered owner data, complete records of all processing status, and public contacts by phone or mail. The solution shall be accessible to both the Contractor and the City staff.</t>
  </si>
  <si>
    <t>1.1.2</t>
  </si>
  <si>
    <t xml:space="preserve">The CMS shall allow full customization of the City-specific business rules determined during the Design Review process. The City may change the business rules at its sole discretion, which the Contractor will implement within five business days. </t>
  </si>
  <si>
    <t>1.1.3</t>
  </si>
  <si>
    <t xml:space="preserve">The CMS shall transfer citation data and photos from enforcement devices to the CMS software in real-time, allowing motorists to pay citations immediately via all available payment channels.  </t>
  </si>
  <si>
    <t>1.1.4</t>
  </si>
  <si>
    <t xml:space="preserve">The CMS shall allow the creation of a temporary citation record when a motorist attempts to pay or contest a citation, but the citation has not yet been uploaded. Once the handheld citation data has been uploaded, the data from the temporary citation will be merged into the uploaded data, and the temporary citation will be discarded.  </t>
  </si>
  <si>
    <t>1.1.5</t>
  </si>
  <si>
    <t xml:space="preserve">The Contractor and the CMS shall file and store citations in an easily retrievable format for the required timeframe by the City and State.  </t>
  </si>
  <si>
    <t>1.1.6</t>
  </si>
  <si>
    <t xml:space="preserve">Allow scofflaw and ‘hot-list’ management to be integrated into the CMS and Enforcement Issuance software. </t>
  </si>
  <si>
    <t>1.1.7</t>
  </si>
  <si>
    <t xml:space="preserve">Ability to import an “allowed list” of vehicles that are not to be cited. </t>
  </si>
  <si>
    <t>1.1.8</t>
  </si>
  <si>
    <t xml:space="preserve">The Contractor shall maintain real-time access to motor vehicle registries in California. </t>
  </si>
  <si>
    <t>1.1.9</t>
  </si>
  <si>
    <t xml:space="preserve">The Contractor to allow for access to other states and international registries to obtain registered owner information. </t>
  </si>
  <si>
    <t>1.1.10</t>
  </si>
  <si>
    <t xml:space="preserve">The Contractor will be responsible for all fees for obtaining registered owner information.  </t>
  </si>
  <si>
    <t>1.1.11</t>
  </si>
  <si>
    <t xml:space="preserve">The CMS shall provide a process and reporting for the City to validate DMV vehicle makes upon return of registered owner information from DMV to ensure proper make of vehicle issued citation.  </t>
  </si>
  <si>
    <t>1.1.12</t>
  </si>
  <si>
    <t xml:space="preserve">The CMS shall provide a process and report for the City to review DMV “No Hit” lists to ensure that license plate and state have been entered correctly. </t>
  </si>
  <si>
    <t>1.1.13</t>
  </si>
  <si>
    <t xml:space="preserve">The CMS shall provide a process and reporting for the City to review duplicate citations and correct dates, violation codes, and fine amounts.  </t>
  </si>
  <si>
    <t>1.1.14.1</t>
  </si>
  <si>
    <t>1.1.14.2</t>
  </si>
  <si>
    <t>1.1.14.3</t>
  </si>
  <si>
    <t>1.1.15</t>
  </si>
  <si>
    <t xml:space="preserve">The CMS shall generate all notices and correspondence to be mailed based on the City’s business rules.  </t>
  </si>
  <si>
    <t>1.1.16</t>
  </si>
  <si>
    <t xml:space="preserve">The CMS shall generate all notices and correspondence by batch or individually.  </t>
  </si>
  <si>
    <t>1.1.17</t>
  </si>
  <si>
    <t xml:space="preserve">The CMS shall allow entry of returned mail details and scanned copies of the returned items. </t>
  </si>
  <si>
    <t>1.1.18</t>
  </si>
  <si>
    <t xml:space="preserve">The Contractor shall provide an IVR service for phone payments. </t>
  </si>
  <si>
    <t>1.1.19</t>
  </si>
  <si>
    <t xml:space="preserve">The Contractor to facilitate a robust Delinquent Collections Program. </t>
  </si>
  <si>
    <t>1.1.20</t>
  </si>
  <si>
    <t xml:space="preserve">The Contractor shall import citation records issued before the execution of the contract at the City’s instruction.  </t>
  </si>
  <si>
    <t>1.1.21</t>
  </si>
  <si>
    <t xml:space="preserve">The CMS shall allow for assigning permissions to access certain features based on user ID, including limitations on the ability to correct dates, duplicate citations, violation codes, fine amounts, and suspension/dismissal codes.  </t>
  </si>
  <si>
    <t>1.1.22</t>
  </si>
  <si>
    <t xml:space="preserve">The CMS shall allow customizable suspension, dismissal, and void codes/reasons. All codes shall have automation capabilities, allowing for their application and removal based on specific business rules dictated by the City.  </t>
  </si>
  <si>
    <t>1.1.23</t>
  </si>
  <si>
    <t xml:space="preserve">The CMS shall allow a record for citation voided by an enforcement officer in the field. </t>
  </si>
  <si>
    <t>1.1.24</t>
  </si>
  <si>
    <t xml:space="preserve">The CMS shall allow automating invoicing, late fees, appeals, and collections with a scheduler function. </t>
  </si>
  <si>
    <t>1.1.25</t>
  </si>
  <si>
    <t xml:space="preserve">The CMS shall store and track previous and current owner information when a transfer of vehicle ownership has occurred by clearly notating in the account with changes, including the source, old address, new address, date of owner transfer, etc. </t>
  </si>
  <si>
    <t>1.1.26</t>
  </si>
  <si>
    <t xml:space="preserve">The CMS shall maintain and update a confidential vehicle database for exemptions authorized by the City linked to the parking enforcement handheld units. </t>
  </si>
  <si>
    <t>1.1.27</t>
  </si>
  <si>
    <t xml:space="preserve">The CMS shall allow for the processing and recording of refunds and reversals. </t>
  </si>
  <si>
    <t>1.1.28</t>
  </si>
  <si>
    <t xml:space="preserve">The CMS shall provide complete audit trail information for every processing transaction. This information must be captured and retained for each citation until the related citation is purged from the system per the policies established by the City. All processing activities will be subjected to a detailed audit by the City.  </t>
  </si>
  <si>
    <t>1.1.29</t>
  </si>
  <si>
    <t xml:space="preserve">The Contractor's technical support shall be available via phone and email. </t>
  </si>
  <si>
    <t>1.1.30</t>
  </si>
  <si>
    <t xml:space="preserve">The Contractor shall provide the City with a real-time mode for looking up CA DMV registrations and disabled placards within the CMS. </t>
  </si>
  <si>
    <t>1.1.31</t>
  </si>
  <si>
    <t xml:space="preserve">The CMS shall allow users to preview and edit notices and correspondence for individuals prior to them being mailed. </t>
  </si>
  <si>
    <t>CMS Software Requirements</t>
  </si>
  <si>
    <t>1.2.1</t>
  </si>
  <si>
    <t xml:space="preserve">Entry of manually issued citations.  </t>
  </si>
  <si>
    <t>1.2.2</t>
  </si>
  <si>
    <t xml:space="preserve">Query for citation data by any input field, including, but not limited to, date, citation number, license plate number, name and address of the registered owner and responsible party, citation location, enforcement officer, and VIN. </t>
  </si>
  <si>
    <t>1.2.3.1</t>
  </si>
  <si>
    <t>1.2.3.2</t>
  </si>
  <si>
    <t>1.2.3.3</t>
  </si>
  <si>
    <t>1.2.3.4</t>
  </si>
  <si>
    <t>1.2.3.5</t>
  </si>
  <si>
    <t>1.2.3.6</t>
  </si>
  <si>
    <t>1.2.3.7</t>
  </si>
  <si>
    <t>1.2.3.8</t>
  </si>
  <si>
    <t>1.2.3.9</t>
  </si>
  <si>
    <t>1.2.3.10</t>
  </si>
  <si>
    <t>1.2.3.11</t>
  </si>
  <si>
    <t>1.2.3.12</t>
  </si>
  <si>
    <t>1.2.3.13</t>
  </si>
  <si>
    <t>1.2.4</t>
  </si>
  <si>
    <t xml:space="preserve">Pay or dismiss citations on one or multiple plates in one transaction.  </t>
  </si>
  <si>
    <t>1.2.5</t>
  </si>
  <si>
    <t xml:space="preserve">Add notes to citations and plates.  </t>
  </si>
  <si>
    <t>1.2.6</t>
  </si>
  <si>
    <t xml:space="preserve">Attach documents to citation records. </t>
  </si>
  <si>
    <t>1.2.7</t>
  </si>
  <si>
    <t xml:space="preserve">Place citations on hold to suspend penalty and notice activity.  </t>
  </si>
  <si>
    <t>1.2.8</t>
  </si>
  <si>
    <t xml:space="preserve">Generate notice and correspondence letters. </t>
  </si>
  <si>
    <t>1.2.9</t>
  </si>
  <si>
    <t xml:space="preserve">Void citations with custom City void codes. </t>
  </si>
  <si>
    <t>1.2.10</t>
  </si>
  <si>
    <t xml:space="preserve">Support for multiple vehicle owners. </t>
  </si>
  <si>
    <t>1.2.11</t>
  </si>
  <si>
    <t>View and print a copy of a citation and images/photos taken during citation issuance.</t>
  </si>
  <si>
    <t>Payment Plans</t>
  </si>
  <si>
    <t>1.3.1</t>
  </si>
  <si>
    <t xml:space="preserve">Create and manage payment plans per existing and future State, California Vehicle Code (CVC), and City policies. </t>
  </si>
  <si>
    <t>1.3.2</t>
  </si>
  <si>
    <t xml:space="preserve">Allow motorists to apply for payment plans online, by mail, or in person. </t>
  </si>
  <si>
    <t>1.3.3</t>
  </si>
  <si>
    <t xml:space="preserve">Allow motorists to make a payment on a plan online, by phone, by mail, or in person. </t>
  </si>
  <si>
    <t>1.3.4</t>
  </si>
  <si>
    <t xml:space="preserve">Allow motorists to save a debit/credit card for automatic payment on a plan on a scheduled date for a scheduled amount.  </t>
  </si>
  <si>
    <t>1.3.5</t>
  </si>
  <si>
    <t xml:space="preserve">Automatically generate payment plan amounts and dates based on City business rules. </t>
  </si>
  <si>
    <t>1.3.6</t>
  </si>
  <si>
    <t xml:space="preserve">Generate payment plan letters based on City business rules. </t>
  </si>
  <si>
    <t>1.3.7</t>
  </si>
  <si>
    <t xml:space="preserve">Allow authorized City staff to adjust payment plan amounts and due dates. </t>
  </si>
  <si>
    <t>1.3.8</t>
  </si>
  <si>
    <t xml:space="preserve">Allow for more than one concurrent payment plan for a motorist. </t>
  </si>
  <si>
    <t>Adjudication</t>
  </si>
  <si>
    <t>1.4.1</t>
  </si>
  <si>
    <t xml:space="preserve">The Contractor shall provide functionality for the entire appeals and adjudication process lifecycle following prescribed timelines and processes for persons contesting parking citations per State of California law, CVC, and City policy. </t>
  </si>
  <si>
    <t>1.4.2</t>
  </si>
  <si>
    <t xml:space="preserve">Allow assigned users the ability to initiate an appeals process on behalf of a motorist. </t>
  </si>
  <si>
    <t>1.4.3</t>
  </si>
  <si>
    <t xml:space="preserve">For contested citations, the CMS must be capable of showing the registered owner’s name and address alongside the contestant’s name and address if the contestant is not the registered owner. </t>
  </si>
  <si>
    <t>1.4.4</t>
  </si>
  <si>
    <t xml:space="preserve">Allow an action to suspend a citation while appeals are under investigation. This action should be automated in the case of owner-initiated appeals (such as online).  </t>
  </si>
  <si>
    <t>1.4.5</t>
  </si>
  <si>
    <t xml:space="preserve">Allow for recording an appeal reason customizable by the City and include comments provided by the contestant. </t>
  </si>
  <si>
    <t>1.4.6</t>
  </si>
  <si>
    <t xml:space="preserve">Allow appeals to be marked for follow-up and provide easy reporting to search for those appeals, such as meter or sign checks. </t>
  </si>
  <si>
    <t>1.4.7</t>
  </si>
  <si>
    <t xml:space="preserve">Allow comments input to be attached to a record pertaining to the adjudication actions.  </t>
  </si>
  <si>
    <t>1.4.8</t>
  </si>
  <si>
    <t xml:space="preserve">Allow the attachment and review of files and supporting evidence to a record pertaining to the adjudication process.  </t>
  </si>
  <si>
    <t>1.4.9</t>
  </si>
  <si>
    <t xml:space="preserve">Allow the selection of a reason for appeal using a drop-down menu. Reasons shall be customizable by the City.  </t>
  </si>
  <si>
    <t>1.4.10</t>
  </si>
  <si>
    <t xml:space="preserve">Allow the adjudicator to record a case decision with suspension, dismissal, or liability codes. Codes shall be customizable by the City. </t>
  </si>
  <si>
    <t>1.4.11</t>
  </si>
  <si>
    <t xml:space="preserve">Generate and attach to the record decision letters that can be printed, emailed, or mailed to the recipient.  </t>
  </si>
  <si>
    <t>1.4.12</t>
  </si>
  <si>
    <t xml:space="preserve">Generate and attach to the record a ‘no show’ (motorist did not attend appeals appointment) letter that can be printed, emailed, or mailed to the recipient.  </t>
  </si>
  <si>
    <t>1.4.13</t>
  </si>
  <si>
    <t xml:space="preserve">Track all actions as part of the appeal and adjudication process, including person, time, and date for historical review.  </t>
  </si>
  <si>
    <t>1.4.14</t>
  </si>
  <si>
    <t xml:space="preserve">Ability to process appeals online, in person, by phone, or by mail.   </t>
  </si>
  <si>
    <t>1.4.15</t>
  </si>
  <si>
    <t xml:space="preserve">An appeals queue for the City to address appeals as they are received. Queue shall include filtering and sorting functionality.  </t>
  </si>
  <si>
    <t>1.4.16</t>
  </si>
  <si>
    <t xml:space="preserve">Provide a scheduler module for scheduling Administrative Hearings.  </t>
  </si>
  <si>
    <t>1.4.17</t>
  </si>
  <si>
    <t xml:space="preserve">The scheduler module shall allow the City to schedule the hearing based on a predetermined schedule and indicate the type of hearing (e.g., in-person, phone/video, or by mail). </t>
  </si>
  <si>
    <t>1.4.18</t>
  </si>
  <si>
    <t xml:space="preserve">An adjudicator shall be able to query and view scheduled hearings by date and type (in person, mail/online, versus phone/video conference).  </t>
  </si>
  <si>
    <t>1.4.19</t>
  </si>
  <si>
    <t xml:space="preserve">Adjudicators shall be able to adjust motorist amounts due and previously assigned decisions.    </t>
  </si>
  <si>
    <t>DMV</t>
  </si>
  <si>
    <t>1.5.1.1</t>
  </si>
  <si>
    <t xml:space="preserve">The Contractor’s CA DMV interface shall be in real time, obtaining and importing the registered owner’s information to the CMS in real-time. </t>
  </si>
  <si>
    <t>1.5.1.2</t>
  </si>
  <si>
    <t xml:space="preserve">The Contractor’s out-of-state/international interfaces shall obtain and import the registered owner’s information to the CMS as soon as possible, but no more than 7 calendar days.   </t>
  </si>
  <si>
    <t>1.5.1.3</t>
  </si>
  <si>
    <t xml:space="preserve">The Contractor’s DMV interfaces must be capable of inquiring through the DMV for registered owner information using either a VIN or the vehicle license plate number. </t>
  </si>
  <si>
    <t>1.5.1.4</t>
  </si>
  <si>
    <t xml:space="preserve">The Contractor shall continuously attempt to retrieve registered owner information at regular intervals for all unpaid parking citations without registered owner information in the CMS at no additional cost to the City.  </t>
  </si>
  <si>
    <t>1.5.1.5</t>
  </si>
  <si>
    <t xml:space="preserve">If data was not received or is incomplete, reporting must be provided to identify for follow-up of all incomplete or declined transactions. </t>
  </si>
  <si>
    <t>1.5.1.6</t>
  </si>
  <si>
    <t xml:space="preserve">In addition to the name and address of the registered owner of the vehicle cited, the vehicle identification number (VIN) must be obtained and presented in a format that permits a direct comparison with the last four digits of the VIN entered from an original parking citation. </t>
  </si>
  <si>
    <t>1.5.1.7.1</t>
  </si>
  <si>
    <t>1.5.1.7.2</t>
  </si>
  <si>
    <t>1.5.1.7.3</t>
  </si>
  <si>
    <t>1.5.1.8</t>
  </si>
  <si>
    <t xml:space="preserve">The Contractor must track and inform the City of all additions, changes, and deletions to existing State and local laws affecting parking issues as soon as the Contractor learns of the change but no later than two weeks after the change is approved (such as signed by the Governor, published by the City Clerk, notice issued by the DMV, etc.). </t>
  </si>
  <si>
    <t>1.5.1.9</t>
  </si>
  <si>
    <t xml:space="preserve">The Contractor must be able to adjust its solution (hardware and software) to incorporate and modify all additions, changes, and deletions to the existing parking regulations and statutes. </t>
  </si>
  <si>
    <t>1.5.2</t>
  </si>
  <si>
    <t xml:space="preserve">The CMS shall support DMV Registration Holds. </t>
  </si>
  <si>
    <t>1.5.2.1</t>
  </si>
  <si>
    <t xml:space="preserve">The CA DMV allows local jurisdictions to add the fine amount for unresolved parking citations to the bill for annual vehicle registration renewal. This is called placing a “hold” on vehicle registration and is an effective means of securing payment of delinquent parking citations. The Contractor must provide an online, real-time interface with CA DMV to place these "holds" for unpaid parking citations, to release the holds within 24 hours when a citation is resolved or a hearing is scheduled, and, if permitted by DMV, to reactivate a registration hold when appropriate as determined by the City. </t>
  </si>
  <si>
    <t xml:space="preserve">Reports are required to verify compliance. </t>
  </si>
  <si>
    <t>1.5.2.2</t>
  </si>
  <si>
    <t xml:space="preserve">When payment is received or suspend/dismal is applied to a record, the Contractor must be able to release the registration hold at CA DMV within 24 hours. </t>
  </si>
  <si>
    <t>1.5.2.3</t>
  </si>
  <si>
    <t>1.5.2.4</t>
  </si>
  <si>
    <t xml:space="preserve">Release date must be noted in the citation record. </t>
  </si>
  <si>
    <t>1.5.2.5</t>
  </si>
  <si>
    <t xml:space="preserve">The citation history for each citation receiving a registration hold must be updated to indicate the most recent processing step in the hold cycle and hold history. </t>
  </si>
  <si>
    <t>1.5.2.6</t>
  </si>
  <si>
    <t xml:space="preserve">The CMS must process and account for payment transactions associated with money collected by the CA DMV. </t>
  </si>
  <si>
    <t>1.5.2.7</t>
  </si>
  <si>
    <t xml:space="preserve">The Contractor’s database must be updated with all citation payment transaction details, and the payment information received from DMV must be reconciled with the parking citation database. </t>
  </si>
  <si>
    <t>1.5.2.8</t>
  </si>
  <si>
    <t xml:space="preserve">The Contractor shall be able to report on DMV hold and payment activities </t>
  </si>
  <si>
    <t>1.5.3</t>
  </si>
  <si>
    <t xml:space="preserve">Split-Plate Logic </t>
  </si>
  <si>
    <t>1.5.3.1</t>
  </si>
  <si>
    <t xml:space="preserve">The CMS must reliably and automatically compare the issue date of each citation with the vehicle registration date information on file at the DMV. This is especially important in states such as California, where the license plate stays with the vehicle rather than with the owner.  </t>
  </si>
  <si>
    <t>1.5.3.1.1</t>
  </si>
  <si>
    <t xml:space="preserve">The CMS must use registration date information to assign legal responsibility for each citation to a registered owner based on the effective date the license was assigned to a particular individual by a motor vehicle agency. </t>
  </si>
  <si>
    <t>1.5.3.1.2</t>
  </si>
  <si>
    <t xml:space="preserve">Citations issued before a change in registered owner must be assigned to the previous owner. </t>
  </si>
  <si>
    <t>1.5.3.2</t>
  </si>
  <si>
    <t xml:space="preserve">Registration updates shall be made as frequently as possible and immediately updated in the CMS. </t>
  </si>
  <si>
    <t>1.5.3.3</t>
  </si>
  <si>
    <t xml:space="preserve">The CMS must accommodate manual correction of incorrect entries.  </t>
  </si>
  <si>
    <t>1.5.3.4</t>
  </si>
  <si>
    <t xml:space="preserve">The CMS must provide an online, real-time display of multiple citation records for a single plate, split by date of ownership. </t>
  </si>
  <si>
    <t>Delinquent Collection</t>
  </si>
  <si>
    <t>1.6.1</t>
  </si>
  <si>
    <t xml:space="preserve">The Contractor shall provide and manage an effective special collection program, including a collections software system, and diligently, cost-effectively collect the City-assigned delinquent accounts. </t>
  </si>
  <si>
    <t>1.6.2</t>
  </si>
  <si>
    <t xml:space="preserve">The City shall approve business rules prior to activating a delinquent collections program. Business rules will include plans, notices, timelines, and activities related to delinquent collections.   </t>
  </si>
  <si>
    <t>1.6.3</t>
  </si>
  <si>
    <t xml:space="preserve">The Contractor shall follow and implement procedures to consistently abide by local, state, and federal laws requesting collections activities. </t>
  </si>
  <si>
    <t>1.6.4</t>
  </si>
  <si>
    <t xml:space="preserve">The Contractor must adhere to nationally accepted professional standards for collection activities and ensure the professional quality, technical quality, timely completion, and effective coordination of all secondary collection services furnished by its officers, employees, agents, and Subcontractors. </t>
  </si>
  <si>
    <t>1.6.5</t>
  </si>
  <si>
    <t xml:space="preserve">The Contractor shall fully comply with the Fair Debt Collection Practices Act, Fair Credit Report Act, and all other applicable federal statutes, regulations, rules, and standards, plus all applicable California fair debt collection practice and consumer protection laws and regulations, and applicable licensing and accreditation standards for collection agencies. </t>
  </si>
  <si>
    <t>1.6.6</t>
  </si>
  <si>
    <t xml:space="preserve">The Contractor shall be capable of importing and collecting on citations issued prior to contract execution.   </t>
  </si>
  <si>
    <t>1.6.7</t>
  </si>
  <si>
    <t xml:space="preserve">The Contractor shall continuously perform the debtor identification through DMV look-up, forward address monitoring, and advanced skip tracking. </t>
  </si>
  <si>
    <t>1.6.8</t>
  </si>
  <si>
    <t xml:space="preserve">The Contractor shall mail delinquent collection notices in line with City Noticing and Correspondence Requirements. </t>
  </si>
  <si>
    <t>1.6.9</t>
  </si>
  <si>
    <t xml:space="preserve">The Contractor shall manage DMV registration holds. </t>
  </si>
  <si>
    <t>1.6.10</t>
  </si>
  <si>
    <t xml:space="preserve">The Contractor shall manage the Franchise Tax Board (FTB) Intercept Program. </t>
  </si>
  <si>
    <t>1.6.11</t>
  </si>
  <si>
    <t xml:space="preserve">The Contractor shall manage outbound calling efforts. </t>
  </si>
  <si>
    <t>1.6.12</t>
  </si>
  <si>
    <t xml:space="preserve">The Contractor shall enable payment of debts through all channels required throughout this RFP. </t>
  </si>
  <si>
    <t>1.6.13</t>
  </si>
  <si>
    <t xml:space="preserve">The Contractor shall update and maintain records in the CMS regarding all delinquent collection efforts in real-time. In the case of a secondary collection Subcontractor, the City may approve batch updates made within reasonable timeframes. </t>
  </si>
  <si>
    <t>1.6.14</t>
  </si>
  <si>
    <t xml:space="preserve">The Contractor shall be able to report on Delinquent Collection efforts such as mailings, calls, collection technique success, and more. </t>
  </si>
  <si>
    <t>1.6.15</t>
  </si>
  <si>
    <t xml:space="preserve">The Contractor shall be able to report on Delinquent Collections, including quantities, values, dates, and more. </t>
  </si>
  <si>
    <t>1.6.16</t>
  </si>
  <si>
    <t xml:space="preserve">In all cases, the only fees the City will pay to the Contractor for Delinquent Collections activities will be a subset of those amounts actually received, deposited, and paid to the City.  </t>
  </si>
  <si>
    <t>1.6.16.1</t>
  </si>
  <si>
    <t xml:space="preserve">The Contractor shall be responsible for all and any expenses related to delinquent collections. </t>
  </si>
  <si>
    <t>1.6.16.2</t>
  </si>
  <si>
    <t xml:space="preserve">The City shall determine if the expense is passed on to and paid by the violator., The Contractor shall be reimbursed with the cost. </t>
  </si>
  <si>
    <t>1.6.17</t>
  </si>
  <si>
    <t xml:space="preserve">At the City’s discretion, the Contractor will support the City in the processing of writing off citations as approved by City Management or Council. </t>
  </si>
  <si>
    <t>1.6.18</t>
  </si>
  <si>
    <t>1.6.19</t>
  </si>
  <si>
    <t>1.6.20</t>
  </si>
  <si>
    <t>1.6.21</t>
  </si>
  <si>
    <t>1.6.22</t>
  </si>
  <si>
    <t>1.6.23</t>
  </si>
  <si>
    <t>1.6.24</t>
  </si>
  <si>
    <t>1.6.25</t>
  </si>
  <si>
    <t>FTB Intercept Program</t>
  </si>
  <si>
    <t>1.7.1</t>
  </si>
  <si>
    <t xml:space="preserve">The Contractor shall manage the interface and certification for Franchise Tax Board (FTB) Intercept payments on behalf of the City.  </t>
  </si>
  <si>
    <t>1.7.2</t>
  </si>
  <si>
    <t xml:space="preserve">The Contractor shall manage the FTB submission process in a timely manner, adhering to all FTB guidelines and State of California policy and law.   </t>
  </si>
  <si>
    <t>1.7.3</t>
  </si>
  <si>
    <t xml:space="preserve">The Contractor shall adequately identify and collect required data for eligible records to be submitted to FTB.  </t>
  </si>
  <si>
    <t>1.7.4</t>
  </si>
  <si>
    <t xml:space="preserve">The Contractor shall generate and send mail notifications prior to file submission as required.  </t>
  </si>
  <si>
    <t>1.7.5</t>
  </si>
  <si>
    <t xml:space="preserve">The Contractor shall receive and process FTB files, updating the CMS in real time.  </t>
  </si>
  <si>
    <t>1.7.6</t>
  </si>
  <si>
    <t xml:space="preserve">The Contractor shall modify/notify the intercept program in a timely manner if the amount to be intercepted has changed.  </t>
  </si>
  <si>
    <t>1.7.7</t>
  </si>
  <si>
    <t xml:space="preserve">The Contractor shall assist in processing timely refunds in the event of overpayment or misidentification.  </t>
  </si>
  <si>
    <t>1.7.8</t>
  </si>
  <si>
    <t xml:space="preserve">The Contractor shall be able to report on FTB activities.  </t>
  </si>
  <si>
    <t>Enforcement Handhelds</t>
  </si>
  <si>
    <t>2.1.1</t>
  </si>
  <si>
    <t xml:space="preserve">The Contractor shall supply the City with handheld citation issuance devices and printers and manage and support the devices for the duration of the contract. </t>
  </si>
  <si>
    <t>2.1.2</t>
  </si>
  <si>
    <t xml:space="preserve">The Contractor shall provide the data/cellular plan for the handheld citation issuance devices. </t>
  </si>
  <si>
    <t>2.1.3</t>
  </si>
  <si>
    <t xml:space="preserve">The handheld and printer must include the protective infrastructure to ruggedize and protect equipment from working conditions and outdoor elements.  </t>
  </si>
  <si>
    <t>2.1.4</t>
  </si>
  <si>
    <t xml:space="preserve">The Contractor shall provide the necessary charging equipment for the handheld citation issuance devices and printers. </t>
  </si>
  <si>
    <t>2.1.5</t>
  </si>
  <si>
    <t xml:space="preserve">The handheld and printer shall be able to withstand drops, be water resistant, and have appropriate screen protection and grip control. </t>
  </si>
  <si>
    <t>2.1.6</t>
  </si>
  <si>
    <t xml:space="preserve">The life span of all devices shall be at least three years with proper use.  </t>
  </si>
  <si>
    <t>2.1.7</t>
  </si>
  <si>
    <t xml:space="preserve">The cellular communications on any handheld device provided to the City during the term of the contract shall last at least five years. </t>
  </si>
  <si>
    <t>2.1.8</t>
  </si>
  <si>
    <t xml:space="preserve">The Contractor shall support all devices for the agreement term, including hardware, operation system software, and communication plans. </t>
  </si>
  <si>
    <t>2.1.9</t>
  </si>
  <si>
    <t xml:space="preserve">Handheld and printer batteries shall last an entire shift (up to 11 hours); supplemental in-field replaced battery packs or mobile charging will be acceptable. </t>
  </si>
  <si>
    <t>2.1.10</t>
  </si>
  <si>
    <t xml:space="preserve">Handheld devices shall include a camera with a minimum resolution of 8 megapixels, be able to take photos in all lighting conditions, and geotag the images taken. </t>
  </si>
  <si>
    <t>2.1.11</t>
  </si>
  <si>
    <t xml:space="preserve">Handheld and printer shall have an optional carrying case. </t>
  </si>
  <si>
    <t>2.1.12</t>
  </si>
  <si>
    <t xml:space="preserve">Handheld devices shall include Wi-Fi, Bluetooth, and GPS capability.  </t>
  </si>
  <si>
    <t>2.1.13</t>
  </si>
  <si>
    <t xml:space="preserve">Should advancements in cellular technology or end-of-life require new devices, the Contractor will provide at least one year's notice to the City and provide reasonably priced options for upgrades. </t>
  </si>
  <si>
    <t>2.1.14</t>
  </si>
  <si>
    <t xml:space="preserve">In the case of separate components, printers shall include Bluetooth capability and shall not require a physical connection to the handheld for operations. </t>
  </si>
  <si>
    <t>2.1.15</t>
  </si>
  <si>
    <t xml:space="preserve">All handheld devices shall be interchangeable when paired with all printers. However, a handheld shall not deviate from the current printer connection without the user prompting a new connection.  </t>
  </si>
  <si>
    <t>2.1.16</t>
  </si>
  <si>
    <t xml:space="preserve">Handheld devices shall include functionality that prevents device usage as a telephone or allows calling only to specific phone numbers, as directed by the City. </t>
  </si>
  <si>
    <t>2.1.17</t>
  </si>
  <si>
    <t xml:space="preserve">Handheld devices shall include functionality that prevents SMS/text capability use unless limited to specific numbers, as the City directs.  </t>
  </si>
  <si>
    <t>2.1.18</t>
  </si>
  <si>
    <t xml:space="preserve">Handheld devices shall include functionality that restricts the device so that users in the field cannot add or remove apps/software unless directed by the City. </t>
  </si>
  <si>
    <t>2.1.19</t>
  </si>
  <si>
    <t xml:space="preserve">The Contractor shall provide handheld device printer citation paper stock for the duration of the contract. </t>
  </si>
  <si>
    <t>2.1.19.1</t>
  </si>
  <si>
    <t xml:space="preserve">The citation paper stock shall include a design and text provided by the City. </t>
  </si>
  <si>
    <t>Citation Issuance Software</t>
  </si>
  <si>
    <t>2.2.1.1</t>
  </si>
  <si>
    <t>2.2.1.2</t>
  </si>
  <si>
    <t>2.2.1.2.1</t>
  </si>
  <si>
    <t>2.2.1.3</t>
  </si>
  <si>
    <t>2.2.1.4</t>
  </si>
  <si>
    <t>2.2.1.5</t>
  </si>
  <si>
    <t>2.2.1.6</t>
  </si>
  <si>
    <t>2.2.1.7</t>
  </si>
  <si>
    <t>2.2.1.8</t>
  </si>
  <si>
    <t>2.2.1.9</t>
  </si>
  <si>
    <t>2.2.1.10</t>
  </si>
  <si>
    <t>2.2.1.11</t>
  </si>
  <si>
    <t>2.2.1.12</t>
  </si>
  <si>
    <t>2.2.1.13</t>
  </si>
  <si>
    <t>2.2.1.14</t>
  </si>
  <si>
    <t>2.2.1.15</t>
  </si>
  <si>
    <t>2.2.1.16</t>
  </si>
  <si>
    <t>2.2.2</t>
  </si>
  <si>
    <t xml:space="preserve">Software shall have the ability to support pay-by-plate, pay-by-space, permit status, and mobile payments. </t>
  </si>
  <si>
    <t>2.2.3</t>
  </si>
  <si>
    <t xml:space="preserve">Software shall provide the ability to validate disabled placards with DMV look-up.  </t>
  </si>
  <si>
    <t>2.2.4</t>
  </si>
  <si>
    <t xml:space="preserve">Software shall provide a user-friendly interface for ease of use and durability. </t>
  </si>
  <si>
    <t>2.2.5</t>
  </si>
  <si>
    <t xml:space="preserve">Software shall require a password/security sign-in to prevent unauthorized use  </t>
  </si>
  <si>
    <t>2.2.6</t>
  </si>
  <si>
    <t xml:space="preserve">Software shall allow the user to view and void any citation written by the user in the active session. </t>
  </si>
  <si>
    <t>2.2.7</t>
  </si>
  <si>
    <t xml:space="preserve">Software shall support voiding a previously issued citation requiring a City-defined reason/code and explanation input. </t>
  </si>
  <si>
    <t>2.2.8</t>
  </si>
  <si>
    <t xml:space="preserve">Software shall support the reprinting of an issued citation that is identical to the original. </t>
  </si>
  <si>
    <t>2.2.9</t>
  </si>
  <si>
    <t xml:space="preserve">Software shall automatically transfer and upload citations issued by the handheld to the CMS in real-time, including any audio and/or picture associated with the citation. </t>
  </si>
  <si>
    <t>2.2.10</t>
  </si>
  <si>
    <t xml:space="preserve">Software shall not allow an officer to attempt to issue a citation unless all required fields have been entered with valid information. For example, a citation with no violation code, license plate, or VIN cannot be created.  </t>
  </si>
  <si>
    <t>2.2.11</t>
  </si>
  <si>
    <t xml:space="preserve">Upon entering a license plate during citation entry, the software shall automatically search necessary lists (scofflaw, permit, hotlist, stolen vehicle, etc.) for a match. </t>
  </si>
  <si>
    <t>2.2.11.1</t>
  </si>
  <si>
    <t xml:space="preserve">If a match is found, the appropriate information will be displayed on the handheld screen.  </t>
  </si>
  <si>
    <t>2.2.12</t>
  </si>
  <si>
    <t xml:space="preserve">Software shall support monitoring vehicles in a fixed time limit zone across accessible to all handhelds simultaneously. This shall allow multiple Officers to enforce time limits at the location simultaneously. </t>
  </si>
  <si>
    <t>2.2.13</t>
  </si>
  <si>
    <t xml:space="preserve">Software shall accurately time and date stamp transactions by the system’s master clock. </t>
  </si>
  <si>
    <t>2.2.14</t>
  </si>
  <si>
    <t xml:space="preserve">Software shall support the issuance and tracking of warning notices as well as actual citations, including issuance history by license plate.  </t>
  </si>
  <si>
    <t>2.2.15</t>
  </si>
  <si>
    <t xml:space="preserve">Software shall support standard location codes or block faces and descriptions. Locations shall also be manually generated when necessary. </t>
  </si>
  <si>
    <t>2.2.16</t>
  </si>
  <si>
    <t xml:space="preserve">Software shall support multiple citation number sequences and formats. </t>
  </si>
  <si>
    <t>2.2.17</t>
  </si>
  <si>
    <t xml:space="preserve">Software shall Support CA CVC requirements for “Drive-Away” citations, including marking a citation as a drive-away. </t>
  </si>
  <si>
    <t>2.2.18</t>
  </si>
  <si>
    <t xml:space="preserve">The software shall, at minimum, allow the selection of the previous location for a new citation; otherwise, it supports the geofencing capability to auto-populate locations. </t>
  </si>
  <si>
    <t>2.2.19</t>
  </si>
  <si>
    <t xml:space="preserve">Software shall include geolocation functionality, where the user's zones or location will be updated and the related field populated; however, the user may change the zone or location.  </t>
  </si>
  <si>
    <t>2.2.20</t>
  </si>
  <si>
    <t xml:space="preserve">Software shall support real-time tracking of officer location based on GPS coordinates. </t>
  </si>
  <si>
    <t>2.2.21</t>
  </si>
  <si>
    <t xml:space="preserve">All prefilled selectable fields shall allow a user to view the entire field before selection. This may include scrolling across the field to view. </t>
  </si>
  <si>
    <t>2.2.22</t>
  </si>
  <si>
    <t xml:space="preserve">All prefilled selectable fields shall allow for alphanumeric keyboard entry, narrowing the available selectable fields to the entry. </t>
  </si>
  <si>
    <t>2.2.23</t>
  </si>
  <si>
    <t xml:space="preserve">Software shall support photos taken as part of the citation process. These photos shall be maintained within the citation “app” and uploaded to the CMS, not simply placed on the device’s “camera roll.” </t>
  </si>
  <si>
    <t>2.2.23.1</t>
  </si>
  <si>
    <t xml:space="preserve">The City shall be able to set a minimum number of photographs that must be taken for each citation. </t>
  </si>
  <si>
    <t>2.2.23.2</t>
  </si>
  <si>
    <t xml:space="preserve">If the Contractor has a maximum number of photographs per citation, it must be greater than 10. </t>
  </si>
  <si>
    <t>2.2.24</t>
  </si>
  <si>
    <t xml:space="preserve">Provide a set of pre-fixed text lines for the notes (both printed and internal); when the officer is completing the notes, they can pick from City-defined pre-established text lines or use free-from text entry. </t>
  </si>
  <si>
    <t>2.2.25</t>
  </si>
  <si>
    <t xml:space="preserve">The solution shall integrate with LPR systems so that any “hit” on the mobile LPR can be transferred seamlessly to the handheld, including associated LPR images. </t>
  </si>
  <si>
    <t>2.2.26</t>
  </si>
  <si>
    <t xml:space="preserve">Software shall allow a user to cancel a citation or warning that has not been completed (e.g., the citation has not been printed or marked as “drive-away”).  </t>
  </si>
  <si>
    <t>2.2.27</t>
  </si>
  <si>
    <t xml:space="preserve">Software shall support an Officer activity log, allowing the Officer to record issues or notes in the field. </t>
  </si>
  <si>
    <t>2.2.28.1</t>
  </si>
  <si>
    <t>2.2.28.2</t>
  </si>
  <si>
    <t>2.2.28.3</t>
  </si>
  <si>
    <t>2.2.28.4</t>
  </si>
  <si>
    <t>2.2.28.5</t>
  </si>
  <si>
    <t>2.2.28.6</t>
  </si>
  <si>
    <t>2.2.28.7</t>
  </si>
  <si>
    <t>2.2.28.8</t>
  </si>
  <si>
    <t>2.2.28.9</t>
  </si>
  <si>
    <t>2.2.28.10</t>
  </si>
  <si>
    <t>2.2.28.11</t>
  </si>
  <si>
    <t>2.2.28.12</t>
  </si>
  <si>
    <t>2.2.28.13</t>
  </si>
  <si>
    <t>2.2.28.14</t>
  </si>
  <si>
    <t>2.2.28.15</t>
  </si>
  <si>
    <t>2.2.28.16</t>
  </si>
  <si>
    <t>PMS Key Requirements</t>
  </si>
  <si>
    <t>3.1.1</t>
  </si>
  <si>
    <t xml:space="preserve">The PMS shall be online and cloud-based, requiring no software installation, and accessible from any PC with a web browser. </t>
  </si>
  <si>
    <t>3.1.2</t>
  </si>
  <si>
    <t xml:space="preserve">The PMS shall update in real time. </t>
  </si>
  <si>
    <t>3.1.3</t>
  </si>
  <si>
    <t xml:space="preserve">The PMS shall allow for full customization of the City-specific business rules determined during the Design Review process. The City may change the business rules at its sole discretion, which the Contractor will implement within five business days. </t>
  </si>
  <si>
    <t>3.1.4</t>
  </si>
  <si>
    <t xml:space="preserve">The Contractor solution and all related components shall comply with the Payment Card Industry Data Security Standard (PCI Level 1 certified by a Qualified Security Assessor (QSA)), as applicable. </t>
  </si>
  <si>
    <t>3.1.5</t>
  </si>
  <si>
    <t xml:space="preserve">The PMS solution will provide a payment gateway for processing bank cards that is capable of processing Visa, Mastercard, and Discover, which will integrate with the City’s current merchant processor, Fiserv/First Data. </t>
  </si>
  <si>
    <t>3.1.5.1</t>
  </si>
  <si>
    <t xml:space="preserve">The Contractor will allow the City to change the merchant processor for no cost. </t>
  </si>
  <si>
    <t>3.1.6</t>
  </si>
  <si>
    <t xml:space="preserve">The PMS shall allow for assigning permissions to access certain features based on user ID. </t>
  </si>
  <si>
    <t>3.1.7</t>
  </si>
  <si>
    <t xml:space="preserve">The PMS shall support both physical and virtual parking permits tied to a license plate. </t>
  </si>
  <si>
    <t>3.1.8</t>
  </si>
  <si>
    <t xml:space="preserve">The PMS shall support the ability to prevent permitting processing and issuance when a motorist has citation-related amounts due to the City. </t>
  </si>
  <si>
    <t>3.1.9</t>
  </si>
  <si>
    <t xml:space="preserve">The PMS shall generate renewal and cancellation notices by mail and email. </t>
  </si>
  <si>
    <t>3.1.10</t>
  </si>
  <si>
    <t xml:space="preserve">The PMS shall generate renewal and cancellation notices by batch or individually.  </t>
  </si>
  <si>
    <t>3.1.11</t>
  </si>
  <si>
    <t xml:space="preserve">The PMS shall generate acceptance or denial of permit application notices to be sent by mail and email. </t>
  </si>
  <si>
    <t>3.1.12</t>
  </si>
  <si>
    <t xml:space="preserve">The PMS shall generate a unique permit number. </t>
  </si>
  <si>
    <t>3.1.13</t>
  </si>
  <si>
    <t xml:space="preserve">The PMS shall allow the addition and removal of any permit types. </t>
  </si>
  <si>
    <t>3.1.14</t>
  </si>
  <si>
    <t xml:space="preserve">The PMS shall allow for multiple parking permit zones and districts.  </t>
  </si>
  <si>
    <t>3.1.15</t>
  </si>
  <si>
    <t xml:space="preserve">The PMS shall provide functionality for guest parking permits. </t>
  </si>
  <si>
    <t>3.1.16</t>
  </si>
  <si>
    <t xml:space="preserve">The PMS shall support rolling expiration date (daily, weekly, monthly, annually, date-to-date). </t>
  </si>
  <si>
    <t>3.1.16.1</t>
  </si>
  <si>
    <t xml:space="preserve">The PMS shall allow for renewals of permits with rolling expiration dates where permits purchased before the expiration of the current permit shall have a start date following the expiration of the previous permit. </t>
  </si>
  <si>
    <t>3.1.17</t>
  </si>
  <si>
    <t xml:space="preserve">The PMS shall support exception permit processing and quantity limitations with time period parameters. </t>
  </si>
  <si>
    <t>3.1.18</t>
  </si>
  <si>
    <t xml:space="preserve">The PMS shall restrict and allow multiple permits to be assigned to one license plate. </t>
  </si>
  <si>
    <t>3.1.19</t>
  </si>
  <si>
    <t xml:space="preserve">The PMS shall support multiple permit pricing structures, including flat, prorated, and tiered pricing. </t>
  </si>
  <si>
    <t>3.1.20</t>
  </si>
  <si>
    <t xml:space="preserve">The PMS shall support multiple permit waitlists. </t>
  </si>
  <si>
    <t>3.1.21</t>
  </si>
  <si>
    <t xml:space="preserve">The PMS shall support merchant and corporate permit programs, allowing an authorized end-user to manage a City-specified number of permits for their business. </t>
  </si>
  <si>
    <t>3.1.22.1</t>
  </si>
  <si>
    <t>3.1.22.2</t>
  </si>
  <si>
    <t>3.1.22.3</t>
  </si>
  <si>
    <t>3.1.22.4</t>
  </si>
  <si>
    <t>3.1.22.5</t>
  </si>
  <si>
    <t>3.1.22.6</t>
  </si>
  <si>
    <t>3.1.22.7</t>
  </si>
  <si>
    <t>3.1.22.8</t>
  </si>
  <si>
    <t>3.1.22.9</t>
  </si>
  <si>
    <t>3.1.22.10</t>
  </si>
  <si>
    <t>3.1.22.11</t>
  </si>
  <si>
    <t>3.1.22.12</t>
  </si>
  <si>
    <t>3.1.22.13</t>
  </si>
  <si>
    <t>3.1.22.14</t>
  </si>
  <si>
    <t>3.1.22.15</t>
  </si>
  <si>
    <t>3.1.22.16</t>
  </si>
  <si>
    <t>3.1.23</t>
  </si>
  <si>
    <t xml:space="preserve">The PMS shall provide complete audit trail information for every processing transaction. This information must be captured and retained for each permit until the permit is purged from the system per the policies established by the City. All processing activities will be subjected to a detailed audit by the City. </t>
  </si>
  <si>
    <t>Customer Portal</t>
  </si>
  <si>
    <t>4.1.1</t>
  </si>
  <si>
    <t xml:space="preserve">The Portal shall be fully hosted by the Contractor and fully integrated with the Contractor’s System in real time. </t>
  </si>
  <si>
    <t>4.1.2</t>
  </si>
  <si>
    <t xml:space="preserve">The Portal shall be available 24 hours per day, 7 days per week. </t>
  </si>
  <si>
    <t>4.1.3</t>
  </si>
  <si>
    <t xml:space="preserve">The Portal must be accessible on multiple browser platforms, including MS Edge, Google Chrome, Safari, and Firefox. </t>
  </si>
  <si>
    <t>4.1.4</t>
  </si>
  <si>
    <t xml:space="preserve">The Portal shall be PCI-compliant for online payment acceptance. </t>
  </si>
  <si>
    <t>4.1.5</t>
  </si>
  <si>
    <t xml:space="preserve">The City shall approve the application of any convenience fees. </t>
  </si>
  <si>
    <t>4.1.6</t>
  </si>
  <si>
    <t xml:space="preserve">The Portal shall allow the email of receipts and correspondence. </t>
  </si>
  <si>
    <t>4.1.7</t>
  </si>
  <si>
    <t xml:space="preserve">The Portal shall comply with all applicable ADA standards and requirements. </t>
  </si>
  <si>
    <t>4.1.8.1</t>
  </si>
  <si>
    <t>4.1.8.2</t>
  </si>
  <si>
    <t>4.1.8.3</t>
  </si>
  <si>
    <t>4.1.8.4</t>
  </si>
  <si>
    <t>4.1.8.5</t>
  </si>
  <si>
    <t>4.1.8.5.1</t>
  </si>
  <si>
    <t>4.1.8.6</t>
  </si>
  <si>
    <t>4.1.8.7</t>
  </si>
  <si>
    <t>4.1.9.1</t>
  </si>
  <si>
    <t>4.1.9.2</t>
  </si>
  <si>
    <t>4.1.9.3</t>
  </si>
  <si>
    <t>4.1.9.4</t>
  </si>
  <si>
    <t>4.1.9.5</t>
  </si>
  <si>
    <t>4.1.9.6</t>
  </si>
  <si>
    <t>4.1.9.7</t>
  </si>
  <si>
    <t>4.1.9.8</t>
  </si>
  <si>
    <t>4.1.9.9</t>
  </si>
  <si>
    <t>4.1.9.10</t>
  </si>
  <si>
    <t>System and Security Requirements</t>
  </si>
  <si>
    <t>5.1.1</t>
  </si>
  <si>
    <t xml:space="preserve">The Contractor shall provide secure hosting and support for all functions, ensuring availability through the Internet for all devices, including desktop and mobile computers, phones, tablets, and other wireless devices. The City shall not be required to install or maintain software on servers owned or managed by the City.  </t>
  </si>
  <si>
    <t>5.1.2</t>
  </si>
  <si>
    <t xml:space="preserve">Computers that access the System shall not require special software packages or “client” software. Any computer shall access the System through a standard web browser without plug-ins or other components.   </t>
  </si>
  <si>
    <t>5.1.3</t>
  </si>
  <si>
    <t xml:space="preserve">The Contractor shall be responsible for taking every precaution to ensure the reliability of all systems, files, data, equipment, communications, and facilities. </t>
  </si>
  <si>
    <t>5.1.4</t>
  </si>
  <si>
    <t xml:space="preserve">The Contractor shall be responsible for virus detection, prevention, control, and eradication for all System servers and connected devices. </t>
  </si>
  <si>
    <t>5.1.5</t>
  </si>
  <si>
    <t xml:space="preserve">The Contractor shall have security features designed to protect the security and confidentiality of all information contained in the System database. The Contractor’s security for the System and all connections thereto shall conform to current industry best practices. </t>
  </si>
  <si>
    <t>5.1.6</t>
  </si>
  <si>
    <t xml:space="preserve">The Contractor is expressly forbidden from selling, leasing, distributing, publishing, or otherwise sharing any personal information collected from the City, including, but not limited to, transaction history, address, email address, phone number, and credit card information. Notwithstanding the preceding restrictions, The Contractor shall be permitted to use such information to enable the services provided to the City as part of this agreement. At the City’s sole discretion, the City may direct the Contractor to share data securely with City-appointed parties.  </t>
  </si>
  <si>
    <t>5.1.7</t>
  </si>
  <si>
    <t xml:space="preserve">All information security incidents shall be reported immediately to the City. Security incidents include theft, loss, damage, or compromise to information systems and data, known vulnerabilities and exploits, website defacement or compromise, successful malware attacks, denial of services, and other security events as defined by the City’s Information Security Officer. </t>
  </si>
  <si>
    <t>5.1.8</t>
  </si>
  <si>
    <t xml:space="preserve">The Contractor shall establish and maintain data storage, retention, and archive procedures to maintain System performance. </t>
  </si>
  <si>
    <t>5.1.9</t>
  </si>
  <si>
    <t xml:space="preserve">The System shall provide full system backup and recovery capabilities. The Contractor shall maintain the database, including backup and recovery procedures. The Contractor shall make sufficient backups to ensure that no data is lost in any circumstances. </t>
  </si>
  <si>
    <t>5.1.10</t>
  </si>
  <si>
    <t xml:space="preserve">System uptime is critical. The Contractor will maintain a 99.5% or greater uptime annually for the system as a whole, including any essential subsystems in solution operation.  </t>
  </si>
  <si>
    <t>5.1.11</t>
  </si>
  <si>
    <t xml:space="preserve">Uptime will exclude scheduled maintenance. The Contractor will notify the City of any scheduled downtime at least seven days in advance. Scheduled maintenance shall be coordinated to have the least negligible impact on City operations. </t>
  </si>
  <si>
    <t>PCI Compliance</t>
  </si>
  <si>
    <t>5.2.1</t>
  </si>
  <si>
    <t xml:space="preserve">The Contractor’s solution shall be compliant with Payment Card Industry Data Security Standard Level 1, the latest version, at the time of contract execution, as required.  </t>
  </si>
  <si>
    <t>5.2.2</t>
  </si>
  <si>
    <t xml:space="preserve">As the PCI Data Security Standard evolves, the Contractor shall be responsible for maintaining compliance with that standard at the Contractor's sole expense. </t>
  </si>
  <si>
    <t>5.2.3</t>
  </si>
  <si>
    <t xml:space="preserve">Proposers shall provide an Attestation of Compliance (AoC) as a declaration of compliance status with PCI DSS. </t>
  </si>
  <si>
    <t>Data Requirements</t>
  </si>
  <si>
    <t>5.3.1</t>
  </si>
  <si>
    <t xml:space="preserve">The City shall be the exclusive owner of all data and rights to the data generated from the Systems, regardless of whether the data is direct, derived, calculated, or modeled. </t>
  </si>
  <si>
    <t>5.3.2</t>
  </si>
  <si>
    <t xml:space="preserve">The Contractor shall store or archive (with the City’s approval) all transaction data generated during the term of the Agreement and retain it for at least five years after its termination.  </t>
  </si>
  <si>
    <t>5.3.3</t>
  </si>
  <si>
    <t xml:space="preserve">The Contractor shall deliver copies of all System data upon request of the City or its designee and upon the termination of the Agreement in a format mutually agreed upon by both parties.  </t>
  </si>
  <si>
    <t>5.3.4</t>
  </si>
  <si>
    <t xml:space="preserve">The Contractor shall be responsible for providing transaction data in a format that is readable by the City using commonly available commercial off-the-shelf software.  </t>
  </si>
  <si>
    <t>5.3.5</t>
  </si>
  <si>
    <t xml:space="preserve">If the successor contract is awarded to another firm after the termination of the contract for any reason resulting from this RFP, the Contractor must develop and implement a Data Conversion Plan with the City or its designee. </t>
  </si>
  <si>
    <t>Data Migration Requirements</t>
  </si>
  <si>
    <t>5.4.1</t>
  </si>
  <si>
    <t xml:space="preserve">The Contractor shall work with the City’s existing CMS and PMS vendor to migrate data to the new System in mutually agreed-upon formats.  </t>
  </si>
  <si>
    <t>5.4.2</t>
  </si>
  <si>
    <t xml:space="preserve">The City requires at least the last five (5) years of open and closed citation records to be migrated. </t>
  </si>
  <si>
    <t>5.4.3</t>
  </si>
  <si>
    <t xml:space="preserve">The Contractor will be responsible for defining a comprehensive data migration strategy for migrating permit and citation data from existing systems to the new proposed solution. The migration strategy should identify data extraction and transformation methods, data validation and clean-up measures, and a testing plan to ensure migration quality, integrity, and completeness. </t>
  </si>
  <si>
    <t>5.4.4.1</t>
  </si>
  <si>
    <t>5.4.4.2</t>
  </si>
  <si>
    <t>5.4.4.3</t>
  </si>
  <si>
    <t>5.4.4.4</t>
  </si>
  <si>
    <t>Integration Requirements</t>
  </si>
  <si>
    <t>5.5.1</t>
  </si>
  <si>
    <t xml:space="preserve">The Contractor shall utilize open-source APIs that allow for current and future integration with third parties. </t>
  </si>
  <si>
    <t>5.5.2</t>
  </si>
  <si>
    <t xml:space="preserve">The Contractor shall provide real-time integration with the City’s current, new, and future parking technology and data management contractors, including, but not limited to, citation issuance/enforcement handhelds, LPR, and mobile payment. These types of integrations are considered standard in the industry.  </t>
  </si>
  <si>
    <t>5.5.3</t>
  </si>
  <si>
    <t xml:space="preserve">The City recognizes that standard integrations have a certain amount of latency between systems. However, timely data exchanges are required for efficient and accurate parking operations. The latency between any two systems shall not exceed an average of 90 seconds for every 100 consecutive transactions. The latency measurement shall be defined as when a data request is made or data is sent and when the data is delivered and viewable to any end user. </t>
  </si>
  <si>
    <t>5.5.4</t>
  </si>
  <si>
    <t xml:space="preserve">Should latency be observed in excess of 90 seconds, the Contractor will work with the City to measure the latency, identify the point of default, and correct the default.  </t>
  </si>
  <si>
    <t>5.5.5</t>
  </si>
  <si>
    <t xml:space="preserve">Custom integration, being nonstandard and not identified in this RFP, may be considered in the future by the City. The Contractor agrees to provide the necessary development to achieve a custom integration for a mutually agreed cost and schedule to be memorialized in an amendment to the resulting contract from this RFP. </t>
  </si>
  <si>
    <t>5.5.6</t>
  </si>
  <si>
    <t xml:space="preserve">Batch data transfer may be considered for specific integrations at the sole discretion of the City. </t>
  </si>
  <si>
    <t>5.5.7</t>
  </si>
  <si>
    <t xml:space="preserve">The Contractor shall provide all necessary parking-related data in a format compatible with standard industry integrations. If the data formats of the City Contractors do not match, the City may require either Contractor to make reasonable changes to their format at no additional cost to the City.  </t>
  </si>
  <si>
    <t>5.5.8</t>
  </si>
  <si>
    <t xml:space="preserve">The Contractor shall operate in good faith with the City and the City’s designated Contractors to implement, troubleshoot, and complete necessary integration as defined by the City.  </t>
  </si>
  <si>
    <t>5.5.9</t>
  </si>
  <si>
    <t xml:space="preserve">If two or more Contractors cannot agree on the methodology used for any integration, the City will select the method most advantageous for the City.  </t>
  </si>
  <si>
    <t>5.5.10</t>
  </si>
  <si>
    <t xml:space="preserve">The Contractor shall be able to transfer daily batch reports (flat file) with City defined data fields to a City defined location or system. </t>
  </si>
  <si>
    <t>Standard Integration</t>
  </si>
  <si>
    <t>5.6.1.1</t>
  </si>
  <si>
    <t>5.6.1.2</t>
  </si>
  <si>
    <t>5.6.1.3</t>
  </si>
  <si>
    <t>5.6.1.4</t>
  </si>
  <si>
    <t>5.6.1.5</t>
  </si>
  <si>
    <t>5.6.1.6</t>
  </si>
  <si>
    <t>5.6.1.7</t>
  </si>
  <si>
    <t>5.6.1.8</t>
  </si>
  <si>
    <t>5.6.1.9</t>
  </si>
  <si>
    <t>5.6.1.10</t>
  </si>
  <si>
    <t>5.6.2.1</t>
  </si>
  <si>
    <t>5.6.2.2</t>
  </si>
  <si>
    <t>5.6.2.3</t>
  </si>
  <si>
    <t>5.6.2.4</t>
  </si>
  <si>
    <t>Notice Mailing</t>
  </si>
  <si>
    <t>6.1.1</t>
  </si>
  <si>
    <t xml:space="preserve">All notices and correspondence will follow the City business rules as recorded during the Design Review process.  </t>
  </si>
  <si>
    <t>6.1.2</t>
  </si>
  <si>
    <t xml:space="preserve">All notices will be accurately recorded in the System. The Contractor will perform audits to ensure accuracy. </t>
  </si>
  <si>
    <t>6.1.3</t>
  </si>
  <si>
    <t xml:space="preserve">The Contractor shall process and mail reminder notices for unpaid citations, including out-of-state owners.  </t>
  </si>
  <si>
    <t>6.1.4</t>
  </si>
  <si>
    <t xml:space="preserve">The Contractor shall process and mail delinquent notification to the lessee or secondary owner when delinquent and following the lien process under California state law.  </t>
  </si>
  <si>
    <t>6.1.5</t>
  </si>
  <si>
    <t xml:space="preserve">The Contractor shall generate and mail citation correction notices where the issuing officer determines incorrect data in the parking citation.  </t>
  </si>
  <si>
    <t>6.1.6</t>
  </si>
  <si>
    <t xml:space="preserve">The Contractor shall generate and mail notices to lessees or renters of cited vehicles, including loaner vehicles, when provided with proof of written lease or rental agreement as required by the CVC.  </t>
  </si>
  <si>
    <t>6.1.7</t>
  </si>
  <si>
    <t xml:space="preserve">The Contractor shall generate and mail “Drive Away” notices to registered owners of vehicles that drive away prior to the issuing officer attaching the citation to the vehicle. The notice must be mailed out to the registered owner within fifteen (15) calendar days of the citation issuance as required by the CVC.  </t>
  </si>
  <si>
    <t>6.1.8</t>
  </si>
  <si>
    <t xml:space="preserve">The Contractor shall generate and mail correspondence regarding initial review and hearing decisions as part of the adjudication process.  </t>
  </si>
  <si>
    <t>6.1.9</t>
  </si>
  <si>
    <t xml:space="preserve">The Contractor shall record when mail is returned as not deliverable. The returned envelope and correspondence or notice must be scanned and imaged into the System. </t>
  </si>
  <si>
    <t>6.1.10</t>
  </si>
  <si>
    <t xml:space="preserve">The Contractor must provide automated noticing and mail notices to comply with all City procedures and CVC requirements for scheduling and conducting administrative hearings.  </t>
  </si>
  <si>
    <t>6.1.11</t>
  </si>
  <si>
    <t xml:space="preserve">The Contractor shall process and mail "No Show" letters for constituents who do not appear for their scheduled hearing. The design logic will also prevent a no-show letter from being generated if the case has been "rescheduled," "continued," or adjudicated. </t>
  </si>
  <si>
    <t>6.1.12</t>
  </si>
  <si>
    <t xml:space="preserve">The Contractor shall generate and mail payment plan letters initiated on the Customer Portal or by City staff.  </t>
  </si>
  <si>
    <t>6.1.13</t>
  </si>
  <si>
    <t xml:space="preserve">All noticing or correspondence must operate with accurate and timely record keeping that includes, but is not limited to, time-stamping of all communication. Time stamps must contain pertinent specific information such as date, time, name, and location. Any correspondence sent to a motorist and returned from a motorist must be actively logged to ensure record keeping is accurate and current. </t>
  </si>
  <si>
    <t>6.1.14</t>
  </si>
  <si>
    <t xml:space="preserve">The Contractor will ensure all outgoing mail is postmarked. </t>
  </si>
  <si>
    <t>6.1.15</t>
  </si>
  <si>
    <t xml:space="preserve">The Contractor shall provide reporting on noticing and correspondence statistics such as quantities, types, return mail, and more. </t>
  </si>
  <si>
    <t>Mail-In Payment Processing</t>
  </si>
  <si>
    <t>6.2.1</t>
  </si>
  <si>
    <t xml:space="preserve">The Contractor will maintain an address in California for mail-in payments. </t>
  </si>
  <si>
    <t>6.2.2</t>
  </si>
  <si>
    <t xml:space="preserve">The Contractor will process all mail-in payments within two business days of receipt.  </t>
  </si>
  <si>
    <t>6.2.3</t>
  </si>
  <si>
    <t xml:space="preserve">All payment documents received and processed must be copied and archived to be promptly retrievable as required by law and CVC.  </t>
  </si>
  <si>
    <t>6.2.4</t>
  </si>
  <si>
    <t xml:space="preserve">The Contractor shall process payments in a secure environment with the appropriate security, surveillance, and oversight. </t>
  </si>
  <si>
    <t>6.2.5</t>
  </si>
  <si>
    <t xml:space="preserve">Any Subcontractors utilized to process mail will be appropriately experienced, certified, licensed, and bonded, as applicable. </t>
  </si>
  <si>
    <t>6.2.6</t>
  </si>
  <si>
    <t xml:space="preserve">Mail-in payment processing must include a broad range of controls and procedures to ensure accurate and timeline processing, including audit trails for processing, endorsing, and depositing payments.  </t>
  </si>
  <si>
    <t>6.2.7</t>
  </si>
  <si>
    <t xml:space="preserve">All payments will be accurately recorded in the System. The Contractor will perform audits to ensure accuracy. </t>
  </si>
  <si>
    <t>6.2.8</t>
  </si>
  <si>
    <t xml:space="preserve">Funds for deposit must be prepared, documented, and provided to the City in a manner that allows the City to receive, record, and audit deposits.  </t>
  </si>
  <si>
    <t>6.2.9</t>
  </si>
  <si>
    <t xml:space="preserve">Records for every deposit must be maintained and stored. </t>
  </si>
  <si>
    <t>6.2.10</t>
  </si>
  <si>
    <t xml:space="preserve">The Contractor shall be held entirely and solely responsible for ensuring the integrity and security of City revenue throughout the entire processing procedure. Any shortages or losses will be the exclusive responsibility of the Contractor and shall be fully reimbursed to the City. Overages must be researched and resolved in every case. Appropriate refunds shall be provided to any entitled parties within the timeframes established by the CVC.  </t>
  </si>
  <si>
    <t>6.2.11</t>
  </si>
  <si>
    <t xml:space="preserve">Any mail or correspondence incorrectly received by the Contractor but addressed to the City will be forwarded to the City promptly. </t>
  </si>
  <si>
    <t>6.2.12</t>
  </si>
  <si>
    <t xml:space="preserve">The Contractor shall report mail-in processing statistics such as payments received, quantities, etc. </t>
  </si>
  <si>
    <t>Telephone Services</t>
  </si>
  <si>
    <t>6.3.1</t>
  </si>
  <si>
    <t xml:space="preserve">The Contractor shall provide a sophisticated, flexible, and responsive 24 hours a day, 7 days a week, telephone answering system and all necessary hardware components, operational software, and technical support for the Interactive Voice Response (IVR) system.  </t>
  </si>
  <si>
    <t>6.3.2</t>
  </si>
  <si>
    <t xml:space="preserve">The related phone number must be toll-free to the caller. </t>
  </si>
  <si>
    <t>6.3.3</t>
  </si>
  <si>
    <t xml:space="preserve">The IVR system shall offer the caller the option of a live Contractor-provided Customer Service Representative (CSR) during operating hours, and the CSR option must be provided early in the phone script and not at the end. </t>
  </si>
  <si>
    <t>6.3.4</t>
  </si>
  <si>
    <t xml:space="preserve">The IVR solution must be PCI-compliant for bank card payment processing. </t>
  </si>
  <si>
    <t>6.3.5</t>
  </si>
  <si>
    <t xml:space="preserve">The IVR should be available in both English and Spanish service. </t>
  </si>
  <si>
    <t>6.3.6</t>
  </si>
  <si>
    <t xml:space="preserve">The IVR should allow for some customization, whereas a caller will be easily aware of which City they are calling about.   </t>
  </si>
  <si>
    <t>6.3.7</t>
  </si>
  <si>
    <t xml:space="preserve">The IVR should be easily used, customer friendly, and allow for the shortest steps possible. </t>
  </si>
  <si>
    <t>6.3.8</t>
  </si>
  <si>
    <t xml:space="preserve">The IVR solution shall be compatible with the Telephone Device for the Deaf (TTD) for callers with a hearing impairment. </t>
  </si>
  <si>
    <t>6.3.9</t>
  </si>
  <si>
    <t xml:space="preserve">The IVR shall be integrated with the Contractor’s CMS to update real-time payments received over the phone.  </t>
  </si>
  <si>
    <t>6.3.10</t>
  </si>
  <si>
    <t xml:space="preserve">The Contractor shall be able to report on call statistics such as calls received, calls dropped, payments accepted, etc. </t>
  </si>
  <si>
    <t>6.3.11</t>
  </si>
  <si>
    <t xml:space="preserve">Provide year-round customer and staff online access (except planned System maintenance or upgrades). </t>
  </si>
  <si>
    <t>6.3.12</t>
  </si>
  <si>
    <t xml:space="preserve">Provide a customer service support center for the City’s parking permit and citation program, at a minimum, from 8:00 AM and 5:30 PM, PDT/PST, Monday through Friday, excluding City holidays, subject to modification.  </t>
  </si>
  <si>
    <t>6.3.13</t>
  </si>
  <si>
    <t xml:space="preserve">Staff must be well-trained, professional, and courteous customer service personnel equipped to handle clerical, customer service, supervisory, and managerial tasks in compliance with the approved operations and quality assurance plan.  </t>
  </si>
  <si>
    <t>6.3.14</t>
  </si>
  <si>
    <t xml:space="preserve">Callers seeking a live Customer Service Representative (CSR) must not be placed on hold for longer than two (2) minutes.  </t>
  </si>
  <si>
    <t>6.3.15</t>
  </si>
  <si>
    <t xml:space="preserve">The Contractor will provide a toll-free number to be used exclusively for permit and citation support with live operators to assist customers. </t>
  </si>
  <si>
    <t>6.3.16</t>
  </si>
  <si>
    <t xml:space="preserve">Staff and reroute calls if the connection to the computer network is disrupted.  </t>
  </si>
  <si>
    <t>6.3.17</t>
  </si>
  <si>
    <t xml:space="preserve">Collaborate with the City in establishing business processing rules.  </t>
  </si>
  <si>
    <t>6.3.18</t>
  </si>
  <si>
    <t xml:space="preserve">Provide staff to respond to telephone inquiries regarding how to contest a violation, determine outstanding penalty amounts or delinquent fees, process payment, establish payment plans, identify time frames, and any other pertinent information to contest a citation by mail or in person. Staff will also provide information on permits, including how to apply for a permit, what permits the caller is eligible for, permit application status, and permit renewal information. </t>
  </si>
  <si>
    <t>6.3.19</t>
  </si>
  <si>
    <t xml:space="preserve">Provide live interpreters for Spanish telephone calls and guarantee a turnaround time of no less than twenty-four (24) hours for correspondence. </t>
  </si>
  <si>
    <t>6.3.20</t>
  </si>
  <si>
    <t xml:space="preserve">Monitor and record calls for quality assurance for a term designated by the City subject to the same terms for English or Spanish-speaking customers. </t>
  </si>
  <si>
    <t>6.3.21</t>
  </si>
  <si>
    <t xml:space="preserve">Monitor the call acceptance rate, call completion rate, and longest and shortest call wait time. An incomplete telephone call is defined as a call terminated after 30 seconds have elapsed from the time an individual’s call is received in the Contractor’s system.  </t>
  </si>
  <si>
    <t>6.3.22</t>
  </si>
  <si>
    <t xml:space="preserve">Complaints made by end customers regarding service received by the Contractor must be logged and reported to the City within 24 hours.   </t>
  </si>
  <si>
    <t>Entry of Manual Citations</t>
  </si>
  <si>
    <t>6.4.1</t>
  </si>
  <si>
    <t xml:space="preserve">The Contractor shall be responsible for entering manual (handwritten) parking citations within 48 hours of receipt. </t>
  </si>
  <si>
    <t>Refunds</t>
  </si>
  <si>
    <t>6.5.1</t>
  </si>
  <si>
    <t xml:space="preserve">Every week, the Contractor shall be responsible for identifying refunds owed to the end-user for permits and citations and providing the City a list of the refunds in a format which can be uploaded to the City’s ERP (formatting to be approved by the City). </t>
  </si>
  <si>
    <t>Warranty and Support Services</t>
  </si>
  <si>
    <t>6.6.1</t>
  </si>
  <si>
    <t xml:space="preserve">The Contractor shall include a minimum of a one-year hardware warranty for any hardware delivered to the City.  </t>
  </si>
  <si>
    <t>6.6.2</t>
  </si>
  <si>
    <t xml:space="preserve">The Contractor shall provide extended hardware warranty options.  </t>
  </si>
  <si>
    <t>6.6.3</t>
  </si>
  <si>
    <t xml:space="preserve">The Contractor shall provide a warranty on all software and system solutions for the contract term. </t>
  </si>
  <si>
    <t>6.6.4</t>
  </si>
  <si>
    <t xml:space="preserve">The Contractor shall provide ongoing support services through the contract term, including a toll-free phone number and online help (Help Desk). Support services shall be available from 8am to 5pm Pacific Time Zone reasonable hours, seven days per week (excluding holidays). </t>
  </si>
  <si>
    <t>6.6.5</t>
  </si>
  <si>
    <t xml:space="preserve">Any requests for support that cannot be handled immediately by the Help Desk shall be acknowledged by the Contractor within one business day and updated regularly. </t>
  </si>
  <si>
    <t>6.6.6</t>
  </si>
  <si>
    <t xml:space="preserve">A staff of experienced, well-trained technicians must provide the Contractor’s support services. </t>
  </si>
  <si>
    <t>6.6.7</t>
  </si>
  <si>
    <t xml:space="preserve">The Contractor shall utilize a ticket tracking system to open, track, and close support requests from the City.  </t>
  </si>
  <si>
    <t>6.6.8</t>
  </si>
  <si>
    <t xml:space="preserve">The Contractor shall provide regular and ongoing technical bulletins that identify product notifications, technology updates, lessons learned, and system performance that detail issues, changes, improvements, and upgrades.  </t>
  </si>
  <si>
    <t>Key Requirements</t>
  </si>
  <si>
    <t>7.1.1.1</t>
  </si>
  <si>
    <t>7.1.1.2</t>
  </si>
  <si>
    <t>7.1.1.3</t>
  </si>
  <si>
    <t>7.1.1.4</t>
  </si>
  <si>
    <t>7.1.1.5</t>
  </si>
  <si>
    <t>7.1.1.6</t>
  </si>
  <si>
    <t>7.1.1.7</t>
  </si>
  <si>
    <t>7.1.1.8</t>
  </si>
  <si>
    <t>7.1.1.9</t>
  </si>
  <si>
    <t>7.1.1.10</t>
  </si>
  <si>
    <t>7.1.1.11</t>
  </si>
  <si>
    <t>7.1.1.12</t>
  </si>
  <si>
    <t>7.1.1.13</t>
  </si>
  <si>
    <t>7.1.1.14</t>
  </si>
  <si>
    <t>7.1.1.15</t>
  </si>
  <si>
    <t>7.1.1.16</t>
  </si>
  <si>
    <t>7.1.2</t>
  </si>
  <si>
    <t xml:space="preserve">All payment and transaction data must be in an online, real-time environment, including online inquiry of payment documents. </t>
  </si>
  <si>
    <t>7.1.3</t>
  </si>
  <si>
    <t xml:space="preserve">The System must provide a clear, auditable record of payments received. The audit trail must include the citation number, payment date and time, payment amount, payment method, and the name or ID of the staff member who accepted payment and made the entry.  </t>
  </si>
  <si>
    <t>7.1.4</t>
  </si>
  <si>
    <t xml:space="preserve">All financial actions that occur on a citation or permit record must include a timestamp and user ID, whether generated manually by an authorized user or by the System. </t>
  </si>
  <si>
    <t>7.1.5</t>
  </si>
  <si>
    <t xml:space="preserve">All transactions are subject to audit by the City at any time without advance notice. </t>
  </si>
  <si>
    <t>7.1.6</t>
  </si>
  <si>
    <t xml:space="preserve">The System must be able to process City-imposed fees, including bounced checks or other fees. </t>
  </si>
  <si>
    <t>7.1.7</t>
  </si>
  <si>
    <t xml:space="preserve">The System must allow online payment adjustments and error corrections with audit trails. </t>
  </si>
  <si>
    <t>Bank Cards</t>
  </si>
  <si>
    <t>7.2.1</t>
  </si>
  <si>
    <t xml:space="preserve">Motorists shall be able to use credit/debit cards for any payment for the services under the contract.  </t>
  </si>
  <si>
    <t>7.2.2</t>
  </si>
  <si>
    <t xml:space="preserve">The Contractor will provide a payment gateway for processing bank cards capable of processing Visa, Mastercard, and Discover. </t>
  </si>
  <si>
    <t>7.2.3</t>
  </si>
  <si>
    <t xml:space="preserve">The Contractor will integrate with the City’s current merchant processor, Fiserv/First Data.  </t>
  </si>
  <si>
    <t>7.2.4</t>
  </si>
  <si>
    <t>7.2.5</t>
  </si>
  <si>
    <t xml:space="preserve">The Contractor solution and all related components shall comply with the PCI DSS (PCI Level 1 certified by a Qualified Security Assessor (QSA)), as applicable. </t>
  </si>
  <si>
    <t>Financial Adjustments</t>
  </si>
  <si>
    <t>7.3.1</t>
  </si>
  <si>
    <t xml:space="preserve">The System must permit the input of financial adjustment transactions, such as, but not limited to, returned checks, chargebacks, reversals, or refunds. </t>
  </si>
  <si>
    <t>7.3.2</t>
  </si>
  <si>
    <t xml:space="preserve">Adjustments may include reversing an entire payment, modifying a payment amount, altering the amount due to close a citation, and reopening a citation. </t>
  </si>
  <si>
    <t>7.3.3</t>
  </si>
  <si>
    <t xml:space="preserve">The System shall generate appropriate notification letters and automatically send them to the proper party to advise them of any actions. </t>
  </si>
  <si>
    <t>Training Key Requirements</t>
  </si>
  <si>
    <t>8.1.1.1</t>
  </si>
  <si>
    <t>8.1.1.2</t>
  </si>
  <si>
    <t>8.1.1.3</t>
  </si>
  <si>
    <t>8.1.1.4</t>
  </si>
  <si>
    <t>8.1.1.5</t>
  </si>
  <si>
    <t>8.1.2</t>
  </si>
  <si>
    <t xml:space="preserve">The Contractor shall provide training in person or via video conference as is most appropriate for the topic. At a minimum, the Contractor will provide at least two days of onsite/in-person training.  </t>
  </si>
  <si>
    <t>8.1.3</t>
  </si>
  <si>
    <t xml:space="preserve">The City may request additional training sessions at reasonable intervals and lengths via video conference for no additional cost for the contract term. </t>
  </si>
  <si>
    <t>8.1.4</t>
  </si>
  <si>
    <t xml:space="preserve">The Contractor will provide the necessary training to the City for any new, upgraded, or additional functionality provided during the contract term. </t>
  </si>
  <si>
    <t>8.1.5</t>
  </si>
  <si>
    <t xml:space="preserve">The City may request additional in-person training sessions. The Contractor will provide a quote for services within one week and perform that training within four weeks of the City’s request. </t>
  </si>
  <si>
    <t>8.1.6</t>
  </si>
  <si>
    <t xml:space="preserve">The Contractor shall supply and keep current digital copies of all operations, training, and user manuals, which include detailed instructions for operating the entire solution. </t>
  </si>
  <si>
    <t>Reporting Key Requirements</t>
  </si>
  <si>
    <t>9.1.1</t>
  </si>
  <si>
    <t xml:space="preserve">The Contractor must provide comprehensive, detailed, accurate, and timely management, financial, and operational on-line, real-time, and other reports for City management.  </t>
  </si>
  <si>
    <t>9.1.2</t>
  </si>
  <si>
    <t xml:space="preserve">Batch reporting shall be acceptable for large amounts of data only. </t>
  </si>
  <si>
    <t>9.1.3</t>
  </si>
  <si>
    <t xml:space="preserve">The Contractor’s reporting shall be able to query reports by multiple filters such as date, channel, citation, permit, etc.  </t>
  </si>
  <si>
    <t>9.1.4</t>
  </si>
  <si>
    <t xml:space="preserve">The Contractor’s reporting shall allow for the set up of automated reports  </t>
  </si>
  <si>
    <t>9.1.5</t>
  </si>
  <si>
    <t xml:space="preserve">Reports shall be exportable in PDF and Excel/CSV formats. </t>
  </si>
  <si>
    <t>9.1.6.1</t>
  </si>
  <si>
    <t>9.1.6.2</t>
  </si>
  <si>
    <t>9.1.6.3</t>
  </si>
  <si>
    <t>9.1.6.4</t>
  </si>
  <si>
    <t>9.1.6.5</t>
  </si>
  <si>
    <t>9.1.6.6</t>
  </si>
  <si>
    <t>9.1.6.7</t>
  </si>
  <si>
    <t>9.1.6.8</t>
  </si>
  <si>
    <t>9.1.6.9</t>
  </si>
  <si>
    <t>9.1.6.10</t>
  </si>
  <si>
    <t>9.1.6.11</t>
  </si>
  <si>
    <t>9.1.6.12</t>
  </si>
  <si>
    <t>9.1.6.13</t>
  </si>
  <si>
    <t>9.1.6.14</t>
  </si>
  <si>
    <t>9.1.6.15</t>
  </si>
  <si>
    <t>9.1.7.1</t>
  </si>
  <si>
    <t>9.1.7.2</t>
  </si>
  <si>
    <t>9.1.7.3</t>
  </si>
  <si>
    <t>9.1.7.4</t>
  </si>
  <si>
    <t>9.1.7.5</t>
  </si>
  <si>
    <t>9.1.7.6</t>
  </si>
  <si>
    <t>9.1.7.7</t>
  </si>
  <si>
    <t>9.1.8</t>
  </si>
  <si>
    <t xml:space="preserve">The PMS reporting shall provide reporting on permitting statistics such as quantities, types, and more.  </t>
  </si>
  <si>
    <t>9.1.9.1</t>
  </si>
  <si>
    <t>9.1.9.2</t>
  </si>
  <si>
    <t>9.1.9.3</t>
  </si>
  <si>
    <t>9.1.9.4</t>
  </si>
  <si>
    <t>9.1.9.5</t>
  </si>
  <si>
    <t>9.1.9.6</t>
  </si>
  <si>
    <t>9.1.9.7</t>
  </si>
  <si>
    <t>9.1.10</t>
  </si>
  <si>
    <t xml:space="preserve">Financial reports must be capable of matching the City’s bank cutoff times. </t>
  </si>
  <si>
    <t>9.1.11</t>
  </si>
  <si>
    <t xml:space="preserve">Support reporting at the end of each Fiscal Year, in accordance with CVC Section 40200.3(b) setting forth the number of cases processed and all financial and citation payments received and distributed, along with any other information that the issuing agency may require.  </t>
  </si>
  <si>
    <t>Project Management Key Requirements</t>
  </si>
  <si>
    <t>10.1.1.1</t>
  </si>
  <si>
    <t>10.1.1.2</t>
  </si>
  <si>
    <t>10.1.1.3</t>
  </si>
  <si>
    <t>10.1.1.4</t>
  </si>
  <si>
    <t>10.1.1.5</t>
  </si>
  <si>
    <t>10.1.2</t>
  </si>
  <si>
    <t xml:space="preserve">The Contractor’s Project Manager shall be experienced in the Contractor’s solutions, parking operations, and all related laws and codes about citation management in California. The Project Manager shall be able to provide guidance and suggestions to the City on best practices. </t>
  </si>
  <si>
    <t>10.1.3</t>
  </si>
  <si>
    <t xml:space="preserve">The Contractor shall provide a Design Review process for the customizable and configurable portions of the solution. The Design Review process will result in a Business Roles document that the City shall approve. The business rules will be the guidelines and regulations for all activities and work related to delivering the scope of the resulting agreement. </t>
  </si>
  <si>
    <t>10.1.4</t>
  </si>
  <si>
    <t xml:space="preserve">The Contractor shall test all hardware, software, and systems prior to delivery to the City. </t>
  </si>
  <si>
    <t>10.1.5</t>
  </si>
  <si>
    <t xml:space="preserve">The Contractor shall support the City in testing all hardware, software, and systems prior to implementation.  </t>
  </si>
  <si>
    <t>10.1.6</t>
  </si>
  <si>
    <t xml:space="preserve">The Contractor shall develop a training plan for review and approval by the City.  </t>
  </si>
  <si>
    <t xml:space="preserve">The CMS shall provide the functionality to manage rental car agency and fleet programs, including the following: Store and track car rental agency and vehicle fleet reports of responsible billing parties from parking citations. </t>
  </si>
  <si>
    <t xml:space="preserve">The CMS shall provide the functionality to manage rental car agency and fleet programs, including the following: Enrollment and maintenance of existing fleet accounts, including enrollment date, contact information, date of termination, enrolled vehicles, etc. </t>
  </si>
  <si>
    <t xml:space="preserve">The CMS shall provide the functionality to manage rental car agency and fleet programs, including the following: Electronic invoicing and payment tracking.  </t>
  </si>
  <si>
    <t xml:space="preserve">Access in an online, real-time mode at a minimum, but not limited to, the following: Summary Citation Data: citation number, state and license plate, parking meter number (if applicable), violation code with description, issue date and time, location, amount due, and current processing status. </t>
  </si>
  <si>
    <t xml:space="preserve">Access in an online, real-time mode at a minimum, but not limited to, the following: An electronic copy of the citation issued by the wireless electronic ticket writer. </t>
  </si>
  <si>
    <t xml:space="preserve">Access in an online, real-time mode at a minimum, but not limited to, the following: Issuing enforcing officer information. </t>
  </si>
  <si>
    <t xml:space="preserve">Access in an online, real-time mode at a minimum, but not limited to, the following: Vehicle Data: vehicle make/model, vehicle color, vehicle type, registered owner name, address as provided by DMV, and the effective date of vehicle ownership. </t>
  </si>
  <si>
    <t xml:space="preserve">Access in an online, real-time mode at a minimum, but not limited to, the following: Financial Data: the original fine amount plus any penalties or fees that have been added, such as a late payment penalty that includes the amount and exact date that the late payment penalty was imposed, returned check fee, or fee for obtaining a copy of a citation. </t>
  </si>
  <si>
    <t xml:space="preserve">Access in an online, real-time mode at a minimum, but not limited to, the following: Mail Data: the mail date, description, and copy of all notices or correspondence generated for the record and returned mail.  </t>
  </si>
  <si>
    <t xml:space="preserve">Access in an online, real-time mode at a minimum, but not limited to, the following: Processing Data: the processing batch date and number (if appliable), digital imaging index (if applicable), the date on which the citation was updated to the CMS, the date registered owner information was requested and received from the vehicle registry, and the date that a registration hold was placed, confirmed, and released at the CA DMV. Each field must be clearly delineated and marked. </t>
  </si>
  <si>
    <t xml:space="preserve">Access in an online, real-time mode at a minimum, but not limited to, the following: Registry Data: the vehicle make as recorded by the DMV, the date on which ownership data was recorded, and dates that indicate returned mail or registration non-renewal.  </t>
  </si>
  <si>
    <t xml:space="preserve">Access in an online, real-time mode at a minimum, but not limited to, the following: Adjudication Data: for administrative adjudication hearings, the date, time, office location, and disposition for in-person, telephone, video, and written declaration hearings for citations. </t>
  </si>
  <si>
    <t xml:space="preserve">Access in an online, real-time mode at a minimum, but not limited to, the following: Suspend and Dismiss Data: the date and time a temporary suspension is applied that stops normal processing, the ID of the person processing the suspension, the type of suspension, and the date the suspension will be removed. </t>
  </si>
  <si>
    <t xml:space="preserve">Access in an online, real-time mode at a minimum, but not limited to, the following: Correspondence Data: an imaged copy of all related correspondence as well as the date, time, code, and sufficiently detailed and readable description of all correspondence mailed relating to a citation along with the address used. </t>
  </si>
  <si>
    <t xml:space="preserve">Access in an online, real-time mode at a minimum, but not limited to, the following: Returned Mail Data: the date the United States Postal Service returned any notice or correspondence as undeliverable. This shall include the address or addresses used. Multiple entries should be kept and used for skip-tracing efforts. </t>
  </si>
  <si>
    <t xml:space="preserve">Access in an online, real-time mode at a minimum, but not limited to, the following: Payment Data: payment date, payment type, payment source, amount, payment method, payment batch number, and a copy of the check with appropriate security measures. </t>
  </si>
  <si>
    <t xml:space="preserve">The CMS must store, update, and maintain the following information: License plate: effective date of vehicle registration and vehicle identification number (VIN).  </t>
  </si>
  <si>
    <t xml:space="preserve">The CMS must store, update, and maintain the following information: The dates on which DMV data were: (a) requested, (b) returned from DMV, and (c) confirmed or errors noted.  </t>
  </si>
  <si>
    <t xml:space="preserve">The CMS must store, update, and maintain the following information: The date that any holds were sent to CA DMV and subsequently released, if appropriate; the number of citations charged to the license plate that are currently confirmed and on hold at the CA DMV; and data on hold that have been released.  </t>
  </si>
  <si>
    <t>1.5.2.1.1 &amp; 1.5.2.1.2</t>
  </si>
  <si>
    <t xml:space="preserve">The information required by the CA DMV must be automatically forwarded for registration hold processing, and its receipt by the CA DMV must be acknowledged. Reports are required to verify compliance. </t>
  </si>
  <si>
    <t xml:space="preserve">Several categories of citations require additional handling and collection efforts because they have remained unresolved despite all other collection efforts. The Contractor shall make efforts for the following types of collections. DMV ownership transfers – These are citations in which the DMV has indicated a transfer of ownership from the individual on record with no additional ownership data. </t>
  </si>
  <si>
    <t xml:space="preserve">Several categories of citations require additional handling and collection efforts because they have remained unresolved despite all other collection efforts. The Contractor shall make efforts for the following types of collections. DMV Make-Match failure – These are citations for vehicles whose makes do not match those registered with the DMV. </t>
  </si>
  <si>
    <t xml:space="preserve">Several categories of citations require additional handling and collection efforts because they have remained unresolved despite all other collection efforts. The Contractor shall make efforts for the following types of collections. DMV Hold Reject – These are citations issued against vehicles for which registration hold requests were rejected due to some data not matching DMV files. </t>
  </si>
  <si>
    <t xml:space="preserve">Several categories of citations require additional handling and collection efforts because they have remained unresolved despite all other collection efforts. The Contractor shall make efforts for the following types of collections. No Registry Confirm – These are citations for which the DMV did not obtain the owner’s name and address. </t>
  </si>
  <si>
    <t xml:space="preserve">Several categories of citations require additional handling and collection efforts because they have remained unresolved despite all other collection efforts. The Contractor shall make efforts for the following types of collections. Aged Registration Hold—These are citations issued against vehicles placed on registration hold but that have passed their registration expiration date and have not responded. </t>
  </si>
  <si>
    <t xml:space="preserve">Several categories of citations require additional handling and collection efforts because they have remained unresolved despite all other collection efforts. The Contractor shall make efforts for the following types of collections. Declaration of Non-Ownership—These are citations for which a motorist has submitted a declaration of non-ownership stating that they were not the owner of the vehicle at the time of the parking citation. </t>
  </si>
  <si>
    <t xml:space="preserve">Several categories of citations require additional handling and collection efforts because they have remained unresolved despite all other collection efforts. The Contractor shall make efforts for the following types of collections. No Address Found – These are citations wherein the current address was identified as undeliverable. </t>
  </si>
  <si>
    <t xml:space="preserve">Several categories of citations require additional handling and collection efforts because they have remained unresolved despite all other collection efforts. The Contractor shall make efforts for the following types of collections. Rental—These are citations issued to rental vehicles, and the rental company identified the motorist who rented the vehicle but has not paid the citation. </t>
  </si>
  <si>
    <t xml:space="preserve">The following fields, at a minimum, must be captured during citation issuance by the Contractor’s enforcement software:  Citation number </t>
  </si>
  <si>
    <t xml:space="preserve">The following fields, at a minimum, must be captured during citation issuance by the Contractor’s enforcement software:  License plate </t>
  </si>
  <si>
    <t xml:space="preserve">The following fields, at a minimum, must be captured during citation issuance by the Contractor’s enforcement software:  Where plate is not available, a field for up to 17-digit VIN shall be provided </t>
  </si>
  <si>
    <t xml:space="preserve">The following fields, at a minimum, must be captured during citation issuance by the Contractor’s enforcement software:  License expiration Year/Month, Body Type (DMV specific), Vehicle Make, Vehicle Color </t>
  </si>
  <si>
    <t xml:space="preserve">The following fields, at a minimum, must be captured during citation issuance by the Contractor’s enforcement software:  Meter Number field </t>
  </si>
  <si>
    <t xml:space="preserve">The following fields, at a minimum, must be captured during citation issuance by the Contractor’s enforcement software:  State </t>
  </si>
  <si>
    <t xml:space="preserve">The following fields, at a minimum, must be captured during citation issuance by the Contractor’s enforcement software:  Last four digits of VIN </t>
  </si>
  <si>
    <t xml:space="preserve">The following fields, at a minimum, must be captured during citation issuance by the Contractor’s enforcement software:  Violation code and description (up to three) </t>
  </si>
  <si>
    <t xml:space="preserve">The following fields, at a minimum, must be captured during citation issuance by the Contractor’s enforcement software:  Location of violation, including City defined zones </t>
  </si>
  <si>
    <t xml:space="preserve">The following fields, at a minimum, must be captured during citation issuance by the Contractor’s enforcement software:  Issue date </t>
  </si>
  <si>
    <t xml:space="preserve">The following fields, at a minimum, must be captured during citation issuance by the Contractor’s enforcement software:  Issue time </t>
  </si>
  <si>
    <t xml:space="preserve">The following fields, at a minimum, must be captured during citation issuance by the Contractor’s enforcement software:  Officer ID </t>
  </si>
  <si>
    <t xml:space="preserve">The following fields, at a minimum, must be captured during citation issuance by the Contractor’s enforcement software:  Officer signature </t>
  </si>
  <si>
    <t xml:space="preserve">The following fields, at a minimum, must be captured during citation issuance by the Contractor’s enforcement software:  Notes to print on citation (known as external notes) </t>
  </si>
  <si>
    <t xml:space="preserve">The following fields, at a minimum, must be captured during citation issuance by the Contractor’s enforcement software:  Officer notes, not visible to the public (known as internal notes) </t>
  </si>
  <si>
    <t xml:space="preserve">The following fields, at a minimum, must be captured during citation issuance by the Contractor’s enforcement software:  Electronic marking </t>
  </si>
  <si>
    <t xml:space="preserve">The following fields, at a minimum, must be captured during citation issuance by the Contractor’s enforcement software:  Photos, videos, and audio </t>
  </si>
  <si>
    <t xml:space="preserve">Print a complete citation or warning ticket, including the following fields on the front: Citation or warning number </t>
  </si>
  <si>
    <t xml:space="preserve">Print a complete citation or warning ticket, including the following fields on the front: Date and time issued </t>
  </si>
  <si>
    <t xml:space="preserve">Print a complete citation or warning ticket, including the following fields on the front: Badge number and name of issuing officer </t>
  </si>
  <si>
    <t xml:space="preserve">Print a complete citation or warning ticket, including the following fields on the front: Location where citation issued </t>
  </si>
  <si>
    <t xml:space="preserve">Print a complete citation or warning ticket, including the following fields on the front: Violation code for which the citation is being issued </t>
  </si>
  <si>
    <t xml:space="preserve">Print a complete citation or warning ticket, including the following fields on the front: Violation description </t>
  </si>
  <si>
    <t xml:space="preserve">Print a complete citation or warning ticket, including the following fields on the front: Violation amount </t>
  </si>
  <si>
    <t xml:space="preserve">Print a complete citation or warning ticket, including the following fields on the front: State surcharge </t>
  </si>
  <si>
    <t xml:space="preserve">Print a complete citation or warning ticket, including the following fields on the front: Total amount due </t>
  </si>
  <si>
    <t xml:space="preserve">Print a complete citation or warning ticket, including the following fields on the front: Vehicle license plate or full VIN </t>
  </si>
  <si>
    <t xml:space="preserve">Print a complete citation or warning ticket, including the following fields on the front: The Last 4 digits of the VIN </t>
  </si>
  <si>
    <t xml:space="preserve">Print a complete citation or warning ticket, including the following fields on the front: Vehicle registration expiration date </t>
  </si>
  <si>
    <t xml:space="preserve">Print a complete citation or warning ticket, including the following fields on the front: Vehicle make </t>
  </si>
  <si>
    <t xml:space="preserve">Print a complete citation or warning ticket, including the following fields on the front: Vehicle color </t>
  </si>
  <si>
    <t xml:space="preserve">Print a complete citation or warning ticket, including the following fields on the front: Vehicle type </t>
  </si>
  <si>
    <t xml:space="preserve">Print a complete citation or warning ticket, including the following fields on the front: Public notes </t>
  </si>
  <si>
    <t xml:space="preserve">An authorized user shall be able to conduct the following actions in the PMS: Create a new permit holder account. </t>
  </si>
  <si>
    <t xml:space="preserve">An authorized user shall be able to conduct the following actions in the PMS: Enter or create permits assigned to a motorist. </t>
  </si>
  <si>
    <t xml:space="preserve">An authorized user shall be able to conduct the following actions in the PMS: Correct, Autofill, or standardize address entries. </t>
  </si>
  <si>
    <t xml:space="preserve">An authorized user shall be able to conduct the following actions in the PMS: Validate permit program eligibility based on supporting documentation. </t>
  </si>
  <si>
    <t xml:space="preserve">An authorized user shall be able to conduct the following actions in the PMS: Approve or deny parking permit applications based on geographical (address) location, requested permit, or other City-determined factors. </t>
  </si>
  <si>
    <t xml:space="preserve">An authorized user shall be able to conduct the following actions in the PMS: View and manage permit request queue, listing permits requiring review for approval. </t>
  </si>
  <si>
    <t xml:space="preserve">An authorized user shall be able to conduct the following actions in the PMS: View and manage permit waitlists, including adding or removing waitlist requests. </t>
  </si>
  <si>
    <t xml:space="preserve">An authorized user shall be able to conduct the following actions in the PMS: Process payments for permits. </t>
  </si>
  <si>
    <t xml:space="preserve">An authorized user shall be able to conduct the following actions in the PMS: Process refunds for permits </t>
  </si>
  <si>
    <t xml:space="preserve">An authorized user shall be able to conduct the following actions in the PMS: Process multiple permits in one transaction. </t>
  </si>
  <si>
    <t xml:space="preserve">An authorized user shall be able to conduct the following actions in the PMS: Query by account name, account number, permit type, permit number, license plate number, and address. </t>
  </si>
  <si>
    <t xml:space="preserve">An authorized user shall be able to conduct the following actions in the PMS: Add notes to permit accounts with no limitation. </t>
  </si>
  <si>
    <t xml:space="preserve">An authorized user shall be able to conduct the following actions in the PMS: Edit account information and permit information. </t>
  </si>
  <si>
    <t xml:space="preserve">An authorized user shall be able to conduct the following actions in the PMS: Cancel an existing permit. </t>
  </si>
  <si>
    <t xml:space="preserve">An authorized user shall be able to conduct the following actions in the PMS: Print temporary permits. </t>
  </si>
  <si>
    <t xml:space="preserve">An authorized user shall be able to conduct the following actions in the PMS: Print, mail, or email correspondences to permit holders. </t>
  </si>
  <si>
    <t xml:space="preserve">A motorist shall be able to complete the following citation-related actions via the portal: Search for a citation by license plate, citation number, VIN, or payment plan. </t>
  </si>
  <si>
    <t xml:space="preserve">A motorist shall be able to complete the following citation-related actions via the portal: View a copy of a citation, related photos, and citation notes. </t>
  </si>
  <si>
    <t xml:space="preserve">A motorist shall be able to complete the following citation-related actions via the portal: Pay a citation and all related fees. </t>
  </si>
  <si>
    <t xml:space="preserve">A motorist shall be able to complete the following citation-related actions via the portal: Request an Administrative Review of their citation, as the CVC directs, including a field to insert comments and upload documentation. </t>
  </si>
  <si>
    <t xml:space="preserve">A motorist shall be able to complete the following citation-related actions via the portal: Request an Administrative Hearing of their citation, as the CVC directs. The Portal shall provide a scheduler for the motorist to select a date and time for their Hearing and the type of Hearing they request. </t>
  </si>
  <si>
    <t xml:space="preserve">A motorist shall be able to complete the following citation-related actions via the portal: The System shall restrict Administrative Hearing requests when requested for a date within a specified period. </t>
  </si>
  <si>
    <t xml:space="preserve">A motorist shall be able to complete the following citation-related actions via the portal: Request a payment plan and upload supporting documentation.  </t>
  </si>
  <si>
    <t xml:space="preserve">A motorist shall be able to complete the following citation-related actions via the portal: Make a payment on an approved payment plan. </t>
  </si>
  <si>
    <t xml:space="preserve">A motorist shall be able to complete the following permit-related actions via the portal: Purchase and request a City parking permit with qualifying documentation as described in the RFP. </t>
  </si>
  <si>
    <t xml:space="preserve">A motorist shall be able to complete the following permit-related actions via the portal: Request placement on a permit waitlist. </t>
  </si>
  <si>
    <t xml:space="preserve">A motorist shall be able to complete the following permit-related actions via the portal: View status of position on a waitlist. </t>
  </si>
  <si>
    <t xml:space="preserve">A motorist shall be able to complete the following permit-related actions via the portal: Remove placement from a waitlist. </t>
  </si>
  <si>
    <t xml:space="preserve">A motorist shall be able to complete the following permit-related actions via the portal: Process payment for a waitlist position or permit. </t>
  </si>
  <si>
    <t xml:space="preserve">A motorist shall be able to complete the following permit-related actions via the portal: Renew an existing permit. </t>
  </si>
  <si>
    <t xml:space="preserve">A motorist shall be able to complete the following permit-related actions via the portal: Cancel a permit. </t>
  </si>
  <si>
    <t xml:space="preserve">A motorist shall be able to complete the following permit-related actions via the portal: Update permit information (e.g., license plate number, make, model, color, and address) as allowable by a permit type. The City will determine which updated information requires manual or automatic approval. </t>
  </si>
  <si>
    <t xml:space="preserve">A motorist shall be able to complete the following permit-related actions via the portal: Ability to correct information on a permit application that has been denied without having to start the application process over again. </t>
  </si>
  <si>
    <t xml:space="preserve">A motorist shall be able to complete the following permit-related actions via the portal: Provide customers with email messages regarding the approval or status of their permit. </t>
  </si>
  <si>
    <t xml:space="preserve">The Contractor shall conduct a requirements analysis as part of the System delivery process. This analysis shall begin with a data analysis of the current system, where the Contractor shall work with the City to obtain a complete snapshot of the legacy data. This snapshot is preferred to be contained in a dedicated, separate environment isolated from any production environment. The data analysis shall provide the following: Data to be migrated. </t>
  </si>
  <si>
    <t xml:space="preserve">The Contractor shall conduct a requirements analysis as part of the System delivery process. This analysis shall begin with a data analysis of the current system, where the Contractor shall work with the City to obtain a complete snapshot of the legacy data. This snapshot is preferred to be contained in a dedicated, separate environment isolated from any production environment. The data analysis shall provide the following: Data elements needed for migration. </t>
  </si>
  <si>
    <t xml:space="preserve">The Contractor shall conduct a requirements analysis as part of the System delivery process. This analysis shall begin with a data analysis of the current system, where the Contractor shall work with the City to obtain a complete snapshot of the legacy data. This snapshot is preferred to be contained in a dedicated, separate environment isolated from any production environment. The data analysis shall provide the following: Identify gaps and transformations based on the “as is” and “to be” processes to meet business rules and policies.   </t>
  </si>
  <si>
    <t xml:space="preserve">The Contractor shall conduct a requirements analysis as part of the System delivery process. This analysis shall begin with a data analysis of the current system, where the Contractor shall work with the City to obtain a complete snapshot of the legacy data. This snapshot is preferred to be contained in a dedicated, separate environment isolated from any production environment. The data analysis shall provide the following: Identification of interface requirements and potential impacts.  </t>
  </si>
  <si>
    <t xml:space="preserve">The CMS shall integrate with: Parking Meter or Pay Station System </t>
  </si>
  <si>
    <t xml:space="preserve">The CMS shall integrate with: Parking Access Revenue Control System </t>
  </si>
  <si>
    <t xml:space="preserve">The CMS shall integrate with: License Plate Recognition System  </t>
  </si>
  <si>
    <t xml:space="preserve">The CMS shall integrate with: Mobile or Text-to-Pay Payment System </t>
  </si>
  <si>
    <t xml:space="preserve">The CMS shall integrate with: Permit Management System </t>
  </si>
  <si>
    <t xml:space="preserve">The CMS shall integrate with: California Department of Motor Vehicles </t>
  </si>
  <si>
    <t xml:space="preserve">The CMS shall integrate with: Out-of-State Motor Vehicle Registries  </t>
  </si>
  <si>
    <t xml:space="preserve">The CMS shall integrate with: California Department of Justice and Berkeley Police Department (for wanted vehicle hotlists) </t>
  </si>
  <si>
    <t xml:space="preserve">The CMS shall integrate with: California Franchise Tax Board  </t>
  </si>
  <si>
    <t xml:space="preserve">The CMS shall integrate with: Delinquent Collections Agency </t>
  </si>
  <si>
    <t xml:space="preserve">The PMS shall integrate with: Parking Access Revenue Control System </t>
  </si>
  <si>
    <t xml:space="preserve">The PMS shall integrate with: Citation Management System </t>
  </si>
  <si>
    <t xml:space="preserve">The PMS shall integrate with: License Plate Recognition System </t>
  </si>
  <si>
    <t xml:space="preserve">The PMS shall integrate with: Any local databases necessary for permit processing </t>
  </si>
  <si>
    <t xml:space="preserve">Full data shall be captured for every payment processed by all components of the System, including but not limited to: Payment amount </t>
  </si>
  <si>
    <t xml:space="preserve">Full data shall be captured for every payment processed by all components of the System, including but not limited to: Source (mail, walk-in, 311, pay-by-phone, pay-by-web, DMV, FTB, etc.) </t>
  </si>
  <si>
    <t xml:space="preserve">Full data shall be captured for every payment processed by all components of the System, including but not limited to: Check number </t>
  </si>
  <si>
    <t xml:space="preserve">Full data shall be captured for every payment processed by all components of the System, including but not limited to: User that accepted payment </t>
  </si>
  <si>
    <t xml:space="preserve">Full data shall be captured for every payment processed by all components of the System, including but not limited to: Payment method (cash, check, money order, credit card, etc.) </t>
  </si>
  <si>
    <t xml:space="preserve">Full data shall be captured for every payment processed by all components of the System, including but not limited to: Payment processing date </t>
  </si>
  <si>
    <t xml:space="preserve">Full data shall be captured for every payment processed by all components of the System, including but not limited to: Original fine amount </t>
  </si>
  <si>
    <t xml:space="preserve">Full data shall be captured for every payment processed by all components of the System, including but not limited to: Late payment penalty (including the exact date that the late payment penalty was imposed) </t>
  </si>
  <si>
    <t xml:space="preserve">Full data shall be captured for every payment processed by all components of the System, including but not limited to: Second late payment penalty </t>
  </si>
  <si>
    <t xml:space="preserve">Full data shall be captured for every payment processed by all components of the System, including but not limited to: Total paid </t>
  </si>
  <si>
    <t xml:space="preserve">Full data shall be captured for every payment processed by all components of the System, including but not limited to: Total reduced </t>
  </si>
  <si>
    <t xml:space="preserve">Full data shall be captured for every payment processed by all components of the System, including but not limited to: Total due </t>
  </si>
  <si>
    <t xml:space="preserve">Full data shall be captured for every payment processed by all components of the System, including but not limited to: Amount overpaid </t>
  </si>
  <si>
    <t xml:space="preserve">Full data shall be captured for every payment processed by all components of the System, including but not limited to: Reason for overpayment, including all data processing support required to meet the City’s legal obligation to refund overpayments </t>
  </si>
  <si>
    <t xml:space="preserve">Full data shall be captured for every payment processed by all components of the System, including but not limited to: Refund check or credit issuance date </t>
  </si>
  <si>
    <t xml:space="preserve">Full data shall be captured for every payment processed by all components of the System, including but not limited to: Refund check issuance mail date </t>
  </si>
  <si>
    <t xml:space="preserve">The Contractor shall provide a training plan that includes but is not limited to all functionality of System operations, adjudication, enforcement devices, citation and permit issuance software, web portal operations, noticing and correspondence operations, IVR operations, and reporting.  The training plan shall include: Types of training course with a target audience </t>
  </si>
  <si>
    <t xml:space="preserve">The Contractor shall provide a training plan that includes but is not limited to all functionality of System operations, adjudication, enforcement devices, citation and permit issuance software, web portal operations, noticing and correspondence operations, IVR operations, and reporting.  The training plan shall include: Description of the course </t>
  </si>
  <si>
    <t xml:space="preserve">The Contractor shall provide a training plan that includes but is not limited to all functionality of System operations, adjudication, enforcement devices, citation and permit issuance software, web portal operations, noticing and correspondence operations, IVR operations, and reporting.  The training plan shall include: Length of course </t>
  </si>
  <si>
    <t xml:space="preserve">The Contractor shall provide a training plan that includes but is not limited to all functionality of System operations, adjudication, enforcement devices, citation and permit issuance software, web portal operations, noticing and correspondence operations, IVR operations, and reporting.  The training plan shall include: Method of training (video conference, in person, etc.) </t>
  </si>
  <si>
    <t xml:space="preserve">The Contractor shall provide a training plan that includes but is not limited to all functionality of System operations, adjudication, enforcement devices, citation and permit issuance software, web portal operations, noticing and correspondence operations, IVR operations, and reporting.  The training plan shall include: Prerequisites for the training course </t>
  </si>
  <si>
    <t xml:space="preserve">Reporting shall be available on the following topics: Revenue and payments for all channels </t>
  </si>
  <si>
    <t xml:space="preserve">Reporting shall be available on the following topics: Mail payment deposit and reconciliation </t>
  </si>
  <si>
    <t xml:space="preserve">Reporting shall be available on the following topics: Financial adjustments, refunds, etc. </t>
  </si>
  <si>
    <t xml:space="preserve">Reporting shall be available on the following topics: Payment plans </t>
  </si>
  <si>
    <t xml:space="preserve">Reporting shall be available on the following topics: Adjudication </t>
  </si>
  <si>
    <t xml:space="preserve">Reporting shall be available on the following topics: DMV processing and holds </t>
  </si>
  <si>
    <t xml:space="preserve">Reporting shall be available on the following topics: Split plate and make/match failures </t>
  </si>
  <si>
    <t xml:space="preserve">Reporting shall be available on the following topics: Citation issuance </t>
  </si>
  <si>
    <t xml:space="preserve">Reporting shall be available on the following topics: Issuing officer session activity </t>
  </si>
  <si>
    <t xml:space="preserve">Reporting shall be available on the following topics: Citation aging and delinquency </t>
  </si>
  <si>
    <t xml:space="preserve">Reporting shall be available on the following topics: Notice and correspondence activity </t>
  </si>
  <si>
    <t xml:space="preserve">Reporting shall be available on the following topics: IVR activity </t>
  </si>
  <si>
    <t xml:space="preserve">Reporting shall be available on the following topics: Delinquency collection activity </t>
  </si>
  <si>
    <t xml:space="preserve">Reporting shall be available on the following topics: Accounts receivables </t>
  </si>
  <si>
    <t xml:space="preserve">Reporting shall be available on the following topics: FTB activity </t>
  </si>
  <si>
    <t xml:space="preserve">System reporting shall support daily reconciliation efforts by providing reporting that may be queried by current or previous days and system users with detail and summary information. Reporting shall include the following data field, at a minimum: Payment on (citation, permit, payment plan, etc.) </t>
  </si>
  <si>
    <t xml:space="preserve">System reporting shall support daily reconciliation efforts by providing reporting that may be queried by current or previous days and system users with detail and summary information. Reporting shall include the following data field, at a minimum: User </t>
  </si>
  <si>
    <t xml:space="preserve">System reporting shall support daily reconciliation efforts by providing reporting that may be queried by current or previous days and system users with detail and summary information. Reporting shall include the following data field, at a minimum: Date </t>
  </si>
  <si>
    <t xml:space="preserve">System reporting shall support daily reconciliation efforts by providing reporting that may be queried by current or previous days and system users with detail and summary information. Reporting shall include the following data field, at a minimum: Amounts of payments  </t>
  </si>
  <si>
    <t xml:space="preserve">System reporting shall support daily reconciliation efforts by providing reporting that may be queried by current or previous days and system users with detail and summary information. Reporting shall include the following data field, at a minimum: Types of payments applied (cash, check, credit card, etc.) </t>
  </si>
  <si>
    <t xml:space="preserve">System reporting shall support daily reconciliation efforts by providing reporting that may be queried by current or previous days and system users with detail and summary information. Reporting shall include the following data field, at a minimum: Payment location (web, mail, in-person, 311, etc.) </t>
  </si>
  <si>
    <t xml:space="preserve">System reporting shall support daily reconciliation efforts by providing reporting that may be queried by current or previous days and system users with detail and summary information. Reporting shall include the following data field, at a minimum: Payment reversals/refunds applied </t>
  </si>
  <si>
    <t xml:space="preserve">The System shall provide an end of day report which contains the following information: Transaction date and time </t>
  </si>
  <si>
    <t xml:space="preserve">The System shall provide an end of day report which contains the following information: User ID/name </t>
  </si>
  <si>
    <t xml:space="preserve">The System shall provide an end of day report which contains the following information: Permit number or Citation number </t>
  </si>
  <si>
    <t xml:space="preserve">The System shall provide an end of day report which contains the following information: Amount paid </t>
  </si>
  <si>
    <t xml:space="preserve">The System shall provide an end of day report which contains the following information: Tender type </t>
  </si>
  <si>
    <t xml:space="preserve">The System shall provide an end of day report which contains the following information: Transaction type (payment, refund, reversal... etc.) </t>
  </si>
  <si>
    <t xml:space="preserve">The System shall provide an end of day report which contains the following information: Receipt number </t>
  </si>
  <si>
    <t xml:space="preserve">The Contractor shall assign a Project Manager for the duration of the planning, implementation, delivery, and installation portion of the contract who will be responsible for, including but not limited to: Project oversight and delivery of the system. </t>
  </si>
  <si>
    <t xml:space="preserve">The Contractor shall assign a Project Manager for the duration of the planning, implementation, delivery, and installation portion of the contract who will be responsible for, including but not limited to: Be a single point of contact for the City and provide management, implementation, and ongoing troubleshooting of the System during its installation. </t>
  </si>
  <si>
    <t xml:space="preserve">The Contractor shall assign a Project Manager for the duration of the planning, implementation, delivery, and installation portion of the contract who will be responsible for, including but not limited to: Coordinate efforts with the City and any Subcontractors. </t>
  </si>
  <si>
    <t xml:space="preserve">The Contractor shall assign a Project Manager for the duration of the planning, implementation, delivery, and installation portion of the contract who will be responsible for, including but not limited to: Be available as required for onsite work and otherwise available to the City during regular business hours via email, phone, or video conference to respond to City needs, questions, and issues. </t>
  </si>
  <si>
    <t xml:space="preserve">The Contractor shall assign a Project Manager for the duration of the planning, implementation, delivery, and installation portion of the contract who will be responsible for, including but not limited to: Develop and maintain a detailed implementation and project plan for the System in consultation with the City. </t>
  </si>
  <si>
    <r>
      <t>For submittal, save and submit the TCM with the following title "</t>
    </r>
    <r>
      <rPr>
        <b/>
        <sz val="11"/>
        <color rgb="FF000000"/>
        <rFont val="Calibri"/>
        <family val="2"/>
        <scheme val="minor"/>
      </rPr>
      <t xml:space="preserve">TCM, </t>
    </r>
    <r>
      <rPr>
        <b/>
        <i/>
        <sz val="11"/>
        <color rgb="FF000000"/>
        <rFont val="Calibri"/>
        <family val="2"/>
        <scheme val="minor"/>
      </rPr>
      <t xml:space="preserve">Vendor Name, </t>
    </r>
    <r>
      <rPr>
        <b/>
        <sz val="11"/>
        <rFont val="Calibri"/>
        <family val="2"/>
        <scheme val="minor"/>
      </rPr>
      <t>#25-116708-C</t>
    </r>
    <r>
      <rPr>
        <b/>
        <sz val="11"/>
        <color rgb="FF000000"/>
        <rFont val="Calibri"/>
        <family val="2"/>
        <scheme val="minor"/>
      </rPr>
      <t xml:space="preserve">, </t>
    </r>
    <r>
      <rPr>
        <b/>
        <sz val="11"/>
        <color theme="1"/>
        <rFont val="Calibri"/>
        <family val="2"/>
        <scheme val="minor"/>
      </rPr>
      <t>PARKING CPMS</t>
    </r>
    <r>
      <rPr>
        <sz val="11"/>
        <color theme="1"/>
        <rFont val="Calibri"/>
        <family val="2"/>
        <scheme val="minor"/>
      </rPr>
      <t>" as an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</si>
</sst>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0"/>
      <name val="Arial"/>
      <family val="2"/>
    </font>
    <font>
      <b/>
      <sz val="11"/>
      <color theme="0"/>
      <name val="Calibri"/>
      <family val="2"/>
      <scheme val="minor"/>
    </font>
    <font>
      <b/>
      <sz val="11"/>
      <color rgb="FF000000"/>
      <name val="Calibri"/>
      <family val="2"/>
      <scheme val="minor"/>
    </font>
    <font>
      <b/>
      <i/>
      <sz val="11"/>
      <color rgb="FF000000"/>
      <name val="Calibri"/>
      <family val="2"/>
      <scheme val="minor"/>
    </font>
    <font>
      <sz val="11"/>
      <color rgb="FF242424"/>
      <name val="Aptos Narrow"/>
      <charset val="1"/>
    </font>
    <font>
      <b/>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499984740745262"/>
        <bgColor indexed="64"/>
      </patternFill>
    </fill>
    <fill>
      <patternFill patternType="solid">
        <fgColor rgb="FF1F4E78"/>
        <bgColor indexed="64"/>
      </patternFill>
    </fill>
  </fills>
  <borders count="23">
    <border>
      <left/>
      <right/>
      <top/>
      <bottom/>
      <diagonal/>
    </border>
    <border>
      <left/>
      <right style="thin">
        <color theme="0" tint="-0.24994659260841701"/>
      </right>
      <top style="medium">
        <color theme="0" tint="-0.24994659260841701"/>
      </top>
      <bottom style="medium">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right/>
      <top style="medium">
        <color theme="0" tint="-0.24994659260841701"/>
      </top>
      <bottom/>
      <diagonal/>
    </border>
    <border>
      <left/>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medium">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right style="medium">
        <color theme="0" tint="-0.24994659260841701"/>
      </right>
      <top style="thin">
        <color theme="0" tint="-0.24994659260841701"/>
      </top>
      <bottom style="medium">
        <color theme="0" tint="-0.24994659260841701"/>
      </bottom>
      <diagonal/>
    </border>
  </borders>
  <cellStyleXfs count="2">
    <xf numFmtId="0" fontId="0" fillId="0" borderId="0"/>
    <xf numFmtId="0" fontId="4" fillId="0" borderId="0"/>
  </cellStyleXfs>
  <cellXfs count="40">
    <xf numFmtId="0" fontId="0" fillId="0" borderId="0" xfId="0"/>
    <xf numFmtId="0" fontId="0" fillId="0" borderId="0" xfId="0" applyAlignment="1">
      <alignment wrapText="1"/>
    </xf>
    <xf numFmtId="0" fontId="0" fillId="0" borderId="0" xfId="0" applyAlignment="1">
      <alignment horizontal="left" wrapText="1"/>
    </xf>
    <xf numFmtId="0" fontId="0" fillId="5" borderId="0" xfId="0" applyFill="1"/>
    <xf numFmtId="49" fontId="5" fillId="4" borderId="13" xfId="0" applyNumberFormat="1" applyFont="1" applyFill="1" applyBorder="1" applyAlignment="1">
      <alignment horizontal="right" vertical="center" wrapText="1"/>
    </xf>
    <xf numFmtId="0" fontId="1" fillId="2" borderId="14" xfId="0" applyFont="1" applyFill="1" applyBorder="1"/>
    <xf numFmtId="0" fontId="2" fillId="2" borderId="5" xfId="0" applyFont="1" applyFill="1" applyBorder="1" applyAlignment="1">
      <alignment wrapText="1"/>
    </xf>
    <xf numFmtId="0" fontId="2" fillId="2" borderId="6" xfId="0" applyFont="1" applyFill="1" applyBorder="1" applyAlignment="1">
      <alignment wrapText="1"/>
    </xf>
    <xf numFmtId="0" fontId="1" fillId="2" borderId="9" xfId="0" applyFont="1" applyFill="1" applyBorder="1"/>
    <xf numFmtId="0" fontId="1" fillId="2" borderId="10" xfId="0" applyFont="1" applyFill="1" applyBorder="1"/>
    <xf numFmtId="0" fontId="0" fillId="3" borderId="2" xfId="0" applyFill="1" applyBorder="1" applyAlignment="1" applyProtection="1">
      <alignment vertical="center" wrapText="1"/>
      <protection locked="0"/>
    </xf>
    <xf numFmtId="0" fontId="0" fillId="0" borderId="9" xfId="0" applyBorder="1"/>
    <xf numFmtId="0" fontId="0" fillId="0" borderId="14" xfId="0" applyBorder="1"/>
    <xf numFmtId="0" fontId="0" fillId="0" borderId="10" xfId="0" applyBorder="1" applyAlignment="1">
      <alignment horizontal="left"/>
    </xf>
    <xf numFmtId="0" fontId="0" fillId="0" borderId="11" xfId="0" applyBorder="1"/>
    <xf numFmtId="0" fontId="0" fillId="0" borderId="18" xfId="0" applyBorder="1"/>
    <xf numFmtId="0" fontId="0" fillId="0" borderId="12" xfId="0" applyBorder="1" applyAlignment="1">
      <alignment horizontal="left"/>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5" borderId="0" xfId="0" applyFill="1" applyAlignment="1">
      <alignment wrapText="1"/>
    </xf>
    <xf numFmtId="49" fontId="5" fillId="5" borderId="1" xfId="0" applyNumberFormat="1" applyFont="1" applyFill="1" applyBorder="1" applyAlignment="1">
      <alignment horizontal="right" vertical="center"/>
    </xf>
    <xf numFmtId="0" fontId="8" fillId="0" borderId="0" xfId="0" applyFont="1"/>
    <xf numFmtId="0" fontId="5" fillId="5" borderId="3" xfId="1" applyFont="1" applyFill="1" applyBorder="1" applyAlignment="1">
      <alignment horizontal="center"/>
    </xf>
    <xf numFmtId="0" fontId="5" fillId="5" borderId="4" xfId="1" applyFont="1" applyFill="1" applyBorder="1" applyAlignment="1">
      <alignment horizontal="center"/>
    </xf>
    <xf numFmtId="0" fontId="5" fillId="5" borderId="15" xfId="0" applyFont="1" applyFill="1" applyBorder="1" applyAlignment="1">
      <alignment horizontal="center"/>
    </xf>
    <xf numFmtId="0" fontId="5" fillId="5" borderId="16" xfId="0" applyFont="1" applyFill="1" applyBorder="1" applyAlignment="1">
      <alignment horizontal="center"/>
    </xf>
    <xf numFmtId="0" fontId="5" fillId="5" borderId="17" xfId="0" applyFont="1" applyFill="1" applyBorder="1" applyAlignment="1">
      <alignment horizontal="center"/>
    </xf>
    <xf numFmtId="0" fontId="0" fillId="0" borderId="19" xfId="0" applyBorder="1" applyAlignment="1">
      <alignment wrapText="1"/>
    </xf>
    <xf numFmtId="0" fontId="0" fillId="0" borderId="14"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18" xfId="0" applyBorder="1" applyAlignment="1">
      <alignment wrapText="1"/>
    </xf>
    <xf numFmtId="0" fontId="0" fillId="0" borderId="22" xfId="0" applyBorder="1" applyAlignment="1">
      <alignment wrapText="1"/>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6" borderId="17" xfId="0" applyFont="1" applyFill="1" applyBorder="1" applyAlignment="1">
      <alignment horizontal="center"/>
    </xf>
    <xf numFmtId="49" fontId="5" fillId="4" borderId="0" xfId="0" applyNumberFormat="1" applyFont="1" applyFill="1" applyAlignment="1">
      <alignment horizontal="left" vertical="center"/>
    </xf>
    <xf numFmtId="0" fontId="0" fillId="3" borderId="0" xfId="0" applyFill="1" applyAlignment="1" applyProtection="1">
      <alignment horizontal="center" vertical="center" wrapText="1"/>
      <protection locked="0"/>
    </xf>
  </cellXfs>
  <cellStyles count="2">
    <cellStyle name="Normal" xfId="0" builtinId="0"/>
    <cellStyle name="Normal 2" xfId="1" xr:uid="{00000000-0005-0000-0000-000001000000}"/>
  </cellStyles>
  <dxfs count="118">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ill>
        <patternFill>
          <bgColor theme="9" tint="0.59996337778862885"/>
        </patternFill>
      </fill>
    </dxf>
    <dxf>
      <fill>
        <patternFill>
          <bgColor rgb="FFFFB3B3"/>
        </patternFill>
      </fill>
    </dxf>
    <dxf>
      <fill>
        <patternFill>
          <bgColor theme="5" tint="0.59996337778862885"/>
        </patternFill>
      </fill>
    </dxf>
    <dxf>
      <fill>
        <patternFill>
          <bgColor theme="7" tint="0.79998168889431442"/>
        </patternFill>
      </fill>
    </dxf>
    <dxf>
      <fill>
        <patternFill>
          <bgColor theme="8" tint="0.59996337778862885"/>
        </patternFill>
      </fill>
    </dxf>
    <dxf>
      <alignment wrapText="1"/>
    </dxf>
    <dxf>
      <alignment wrapText="1"/>
    </dxf>
    <dxf>
      <border outline="0">
        <top style="thick">
          <color theme="0" tint="-0.24994659260841701"/>
        </top>
      </border>
    </dxf>
    <dxf>
      <fill>
        <patternFill patternType="solid">
          <fgColor indexed="64"/>
          <bgColor theme="8" tint="-0.499984740745262"/>
        </patternFill>
      </fill>
    </dxf>
    <dxf>
      <alignment wrapText="1"/>
    </dxf>
    <dxf>
      <alignment wrapText="1"/>
    </dxf>
    <dxf>
      <border outline="0">
        <top style="thick">
          <color theme="0" tint="-0.24994659260841701"/>
        </top>
      </border>
    </dxf>
    <dxf>
      <fill>
        <patternFill patternType="solid">
          <fgColor indexed="64"/>
          <bgColor theme="8" tint="-0.499984740745262"/>
        </patternFill>
      </fill>
    </dxf>
    <dxf>
      <alignment wrapText="1"/>
    </dxf>
    <dxf>
      <alignment wrapText="1"/>
    </dxf>
    <dxf>
      <border outline="0">
        <top style="thick">
          <color theme="0" tint="-0.24994659260841701"/>
        </top>
      </border>
    </dxf>
    <dxf>
      <fill>
        <patternFill patternType="solid">
          <fgColor indexed="64"/>
          <bgColor theme="8" tint="-0.499984740745262"/>
        </patternFill>
      </fill>
    </dxf>
    <dxf>
      <alignment wrapText="1"/>
    </dxf>
    <dxf>
      <alignment wrapText="1"/>
    </dxf>
    <dxf>
      <border outline="0">
        <top style="thick">
          <color theme="0" tint="-0.24994659260841701"/>
        </top>
      </border>
    </dxf>
    <dxf>
      <fill>
        <patternFill patternType="solid">
          <fgColor indexed="64"/>
          <bgColor theme="8" tint="-0.499984740745262"/>
        </patternFill>
      </fill>
    </dxf>
    <dxf>
      <alignment wrapText="1"/>
    </dxf>
    <dxf>
      <border outline="0">
        <top style="thick">
          <color theme="0" tint="-0.24994659260841701"/>
        </top>
      </border>
    </dxf>
    <dxf>
      <fill>
        <patternFill patternType="solid">
          <fgColor indexed="64"/>
          <bgColor theme="8" tint="-0.499984740745262"/>
        </patternFill>
      </fill>
    </dxf>
    <dxf>
      <alignment wrapText="1"/>
    </dxf>
    <dxf>
      <alignment wrapText="1"/>
    </dxf>
    <dxf>
      <border outline="0">
        <top style="thick">
          <color theme="0" tint="-0.24994659260841701"/>
        </top>
      </border>
    </dxf>
    <dxf>
      <fill>
        <patternFill patternType="solid">
          <fgColor indexed="64"/>
          <bgColor theme="8" tint="-0.499984740745262"/>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wrapText="1"/>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top style="thick">
          <color theme="0" tint="-0.24994659260841701"/>
        </top>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fill>
        <patternFill patternType="solid">
          <fgColor indexed="64"/>
          <bgColor theme="8" tint="-0.499984740745262"/>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wrapText="1"/>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top style="thick">
          <color theme="0" tint="-0.24994659260841701"/>
        </top>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fill>
        <patternFill patternType="solid">
          <fgColor indexed="64"/>
          <bgColor theme="8" tint="-0.499984740745262"/>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wrapText="1"/>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wrapText="1"/>
    </dxf>
    <dxf>
      <border outline="0">
        <top style="thick">
          <color theme="0" tint="-0.24994659260841701"/>
        </top>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fill>
        <patternFill patternType="solid">
          <fgColor indexed="64"/>
          <bgColor theme="8" tint="-0.499984740745262"/>
        </patternFill>
      </fill>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textRotation="0" wrapText="1" indent="0" justifyLastLine="0" shrinkToFit="0" readingOrder="0"/>
    </dxf>
    <dxf>
      <border outline="0">
        <top style="thick">
          <color theme="0" tint="-0.24994659260841701"/>
        </top>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fill>
        <patternFill patternType="solid">
          <fgColor indexed="64"/>
          <bgColor theme="8" tint="-0.499984740745262"/>
        </patternFill>
      </fill>
    </dxf>
    <dxf>
      <font>
        <strike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1" hidden="0"/>
    </dxf>
    <dxf>
      <font>
        <strike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protection locked="1" hidden="0"/>
    </dxf>
    <dxf>
      <font>
        <strike val="0"/>
        <outline val="0"/>
        <shadow val="0"/>
        <u val="none"/>
        <vertAlign val="baseline"/>
        <sz val="11"/>
        <color theme="1"/>
        <name val="Calibri"/>
        <family val="2"/>
        <scheme val="minor"/>
      </font>
      <alignment horizontal="general" vertical="bottom" textRotation="0" wrapText="1" indent="0" justifyLastLine="0" shrinkToFit="0" readingOrder="0"/>
      <protection locked="1" hidden="0"/>
    </dxf>
    <dxf>
      <font>
        <strike val="0"/>
        <outline val="0"/>
        <shadow val="0"/>
        <u val="none"/>
        <vertAlign val="baseline"/>
        <sz val="11"/>
        <color auto="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outline="0">
        <left style="thin">
          <color theme="0" tint="-0.24994659260841701"/>
        </left>
        <right style="thin">
          <color theme="0" tint="-0.24994659260841701"/>
        </right>
        <top/>
        <bottom/>
      </border>
      <protection locked="1" hidden="0"/>
    </dxf>
  </dxfs>
  <tableStyles count="0" defaultTableStyle="TableStyleMedium2" defaultPivotStyle="PivotStyleLight16"/>
  <colors>
    <mruColors>
      <color rgb="FF1F4E78"/>
      <color rgb="FF0E6462"/>
      <color rgb="FFDAFAF9"/>
      <color rgb="FFC6D9F1"/>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irmResponse" displayName="FirmResponse" ref="A27:B31" totalsRowShown="0" headerRowDxfId="117" dataDxfId="116">
  <autoFilter ref="A27:B31" xr:uid="{00000000-0009-0000-0100-000001000000}"/>
  <tableColumns count="2">
    <tableColumn id="1" xr3:uid="{00000000-0010-0000-0000-000001000000}" name="Response" dataDxfId="115"/>
    <tableColumn id="2" xr3:uid="{00000000-0010-0000-0000-000002000000}" name="Description" dataDxfId="114"/>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44BAF17-51C6-47BC-BC70-692CA7127C2C}" name="Table215" displayName="Table215" ref="A2:E39" totalsRowShown="0" headerRowDxfId="66" tableBorderDxfId="65">
  <autoFilter ref="A2:E39" xr:uid="{144BAF17-51C6-47BC-BC70-692CA7127C2C}"/>
  <tableColumns count="5">
    <tableColumn id="1" xr3:uid="{EDBB8982-5054-468C-A467-CAA01676F423}" name="Section Description" dataDxfId="64"/>
    <tableColumn id="2" xr3:uid="{E9135346-FEBA-4987-BA78-4985B331E3AA}" name="RFP Requirement #"/>
    <tableColumn id="3" xr3:uid="{47A5B7E5-CBE5-4587-AC24-BE68C9ADC050}" name="Requirement" dataDxfId="63"/>
    <tableColumn id="4" xr3:uid="{912DC59C-9A55-411F-A19D-D9BC153F02C5}" name="Response"/>
    <tableColumn id="5" xr3:uid="{8DAA1894-1E99-45D0-AD0C-A51A950AB480}" name="Comments (Optional)"/>
  </tableColumns>
  <tableStyleInfo name="TableStyleMedium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570E0E-CB97-41E5-89BC-6A670570684D}" name="Table216" displayName="Table216" ref="A2:E12" totalsRowShown="0" headerRowDxfId="62" tableBorderDxfId="61">
  <autoFilter ref="A2:E12" xr:uid="{AD570E0E-CB97-41E5-89BC-6A670570684D}"/>
  <tableColumns count="5">
    <tableColumn id="1" xr3:uid="{09984A2A-0FB6-4E26-A9ED-46C2DAC0CC97}" name="Section Description" dataDxfId="60"/>
    <tableColumn id="2" xr3:uid="{D57777E0-5481-4EA7-9B73-3C498078A1FB}" name="RFP Requirement #"/>
    <tableColumn id="3" xr3:uid="{147CDDD1-9FB4-41CE-827B-20D72419EB27}" name="Requirement" dataDxfId="59"/>
    <tableColumn id="4" xr3:uid="{2E253895-A0C4-49D5-A8BE-EF186BE155A6}" name="Response"/>
    <tableColumn id="5" xr3:uid="{AC239F75-5864-4452-9C98-15226CAF60DD}" name="Comments (Optional)"/>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8315E4-8B3B-4AE0-8805-D386933F83C8}" name="Table2" displayName="Table2" ref="A2:E148" totalsRowShown="0" headerRowDxfId="113" dataDxfId="112" tableBorderDxfId="111">
  <autoFilter ref="A2:E148" xr:uid="{1F8315E4-8B3B-4AE0-8805-D386933F83C8}"/>
  <tableColumns count="5">
    <tableColumn id="1" xr3:uid="{B555656A-E972-40E9-B99C-ABDF3E280DD8}" name="Section Description" dataDxfId="110"/>
    <tableColumn id="2" xr3:uid="{701BEC07-A43A-4ACF-A6BA-B4E385CFBFDB}" name="RFP Requirement #" dataDxfId="109"/>
    <tableColumn id="3" xr3:uid="{86451E30-E050-4EBC-9161-73077810D394}" name="Requirement" dataDxfId="108"/>
    <tableColumn id="4" xr3:uid="{97EC354D-063A-4D67-A855-57094EE6D2A4}" name="Response" dataDxfId="107"/>
    <tableColumn id="5" xr3:uid="{CB949269-CC9D-4D97-A838-67A3CC44F720}" name="Comments (Optional)" dataDxfId="106"/>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BB0BF6-F7B9-411E-B8A4-35DC0382C711}" name="Table28" displayName="Table28" ref="A2:E84" totalsRowShown="0" headerRowDxfId="105" dataDxfId="104" tableBorderDxfId="103">
  <autoFilter ref="A2:E84" xr:uid="{29BB0BF6-F7B9-411E-B8A4-35DC0382C711}"/>
  <tableColumns count="5">
    <tableColumn id="1" xr3:uid="{DEEEFDF3-A49C-40AD-8B7F-CED30198086E}" name="Section Description" dataDxfId="102"/>
    <tableColumn id="2" xr3:uid="{B723E25F-AE90-43B1-9D03-EE4454A06450}" name="RFP Requirement #" dataDxfId="101"/>
    <tableColumn id="3" xr3:uid="{2AB856A6-2B74-4610-A1BE-92B49B7D83A9}" name="Requirement" dataDxfId="100"/>
    <tableColumn id="4" xr3:uid="{BD379ACF-F81B-4CDA-B1DD-BE9BEF943193}" name="Response" dataDxfId="99"/>
    <tableColumn id="5" xr3:uid="{A4F71F7E-9E1E-4BD4-A5AC-8648E3C9155B}" name="Comments (Optional)" dataDxfId="98"/>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B9FC79-B340-4E30-8AE4-05655FCEAC8B}" name="Table29" displayName="Table29" ref="A2:E42" totalsRowShown="0" headerRowDxfId="97" dataDxfId="96" tableBorderDxfId="95">
  <autoFilter ref="A2:E42" xr:uid="{F0B9FC79-B340-4E30-8AE4-05655FCEAC8B}"/>
  <tableColumns count="5">
    <tableColumn id="1" xr3:uid="{CEB5AE3A-E75A-4A3A-8ACD-5B5A13E09081}" name="Section Description" dataDxfId="94"/>
    <tableColumn id="2" xr3:uid="{6A56EF7A-5A04-4338-8161-F3995CBD36FC}" name="RFP Requirement #" dataDxfId="93"/>
    <tableColumn id="3" xr3:uid="{859349DC-1A03-4C84-B6DB-BAAE524A22DE}" name="Requirement" dataDxfId="92"/>
    <tableColumn id="4" xr3:uid="{B3B71735-178F-42D7-84F7-07C2723E566A}" name="Response" dataDxfId="91"/>
    <tableColumn id="5" xr3:uid="{625F8A22-F9BB-4A0C-938C-D1FA1631BE1F}" name="Comments (Optional)" dataDxfId="90"/>
  </tableColumns>
  <tableStyleInfo name="TableStyleMedium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B5BFFF-B668-4BA6-8DCA-FC3BEFACC62B}" name="Table210" displayName="Table210" ref="A2:E27" totalsRowShown="0" headerRowDxfId="89" dataDxfId="88" tableBorderDxfId="87">
  <autoFilter ref="A2:E27" xr:uid="{D1B5BFFF-B668-4BA6-8DCA-FC3BEFACC62B}"/>
  <tableColumns count="5">
    <tableColumn id="1" xr3:uid="{F064A45D-8D26-48A4-8C1B-D063E5BB3955}" name="Section Description" dataDxfId="86"/>
    <tableColumn id="2" xr3:uid="{546C1207-0F7A-43D7-96D6-929D85B9FB5F}" name="RFP Requirement #" dataDxfId="85"/>
    <tableColumn id="3" xr3:uid="{9DA09AFD-51B2-4A92-9019-6909F311DF5F}" name="Requirement" dataDxfId="84"/>
    <tableColumn id="4" xr3:uid="{8F2B34B2-20DD-43F5-917D-22AB0600321F}" name="Response" dataDxfId="83"/>
    <tableColumn id="5" xr3:uid="{8F080894-F809-4266-8BB1-E903778CEA3F}" name="Comments (Optional)" dataDxfId="82"/>
  </tableColumns>
  <tableStyleInfo name="TableStyleMedium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504996-89C2-47E5-A90B-72F4F55C8C57}" name="Table211" displayName="Table211" ref="A2:E52" totalsRowShown="0" headerRowDxfId="81" tableBorderDxfId="80">
  <autoFilter ref="A2:E52" xr:uid="{83504996-89C2-47E5-A90B-72F4F55C8C57}"/>
  <tableColumns count="5">
    <tableColumn id="1" xr3:uid="{7C1256AD-59AB-422B-A1AE-E5B9B7127B7E}" name="Section Description" dataDxfId="79"/>
    <tableColumn id="2" xr3:uid="{16C143A6-C75B-4AEB-BAAA-2134914D30DE}" name="RFP Requirement #"/>
    <tableColumn id="3" xr3:uid="{F91356D5-F9E8-439F-A40E-1C5ACDD17D3D}" name="Requirement" dataDxfId="78"/>
    <tableColumn id="4" xr3:uid="{94AAD222-8EF6-465B-B669-A1E82B0D7D94}" name="Response"/>
    <tableColumn id="5" xr3:uid="{5AC86F76-F573-4FD6-9739-7DABB051B560}" name="Comments (Optional)"/>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420641-F81A-4C18-9E5D-BC8843CB8755}" name="Table212" displayName="Table212" ref="A2:E61" totalsRowShown="0" headerRowDxfId="77" tableBorderDxfId="76">
  <autoFilter ref="A2:E61" xr:uid="{B3420641-F81A-4C18-9E5D-BC8843CB8755}"/>
  <tableColumns count="5">
    <tableColumn id="1" xr3:uid="{45C3F6A0-AB76-431E-8F7E-0E83E12B1D20}" name="Section Description"/>
    <tableColumn id="2" xr3:uid="{25201309-4550-4056-A41B-C5817F426DDB}" name="RFP Requirement #"/>
    <tableColumn id="3" xr3:uid="{EFCBA3D7-8342-4E77-9298-8AC11CD1FC3F}" name="Requirement" dataDxfId="75"/>
    <tableColumn id="4" xr3:uid="{9B347C32-6F12-4EA8-B0FE-4F0652D9A182}" name="Response"/>
    <tableColumn id="5" xr3:uid="{DB42437B-1079-4528-9E10-F8AB2E0B869A}" name="Comments (Optional)"/>
  </tableColumns>
  <tableStyleInfo name="TableStyleMedium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D7A9D9-59AB-4143-88B2-2362EA46519E}" name="Table213" displayName="Table213" ref="A2:E32" totalsRowShown="0" headerRowDxfId="74" tableBorderDxfId="73">
  <autoFilter ref="A2:E32" xr:uid="{4ED7A9D9-59AB-4143-88B2-2362EA46519E}"/>
  <tableColumns count="5">
    <tableColumn id="1" xr3:uid="{12D467A8-BF6C-43A0-A21E-78DC6E56C707}" name="Section Description" dataDxfId="72"/>
    <tableColumn id="2" xr3:uid="{67EF70C8-C4C5-4FF3-BC43-B662331A0E90}" name="RFP Requirement #"/>
    <tableColumn id="3" xr3:uid="{3B16908C-370E-4B97-8575-A5B1D8336CAF}" name="Requirement" dataDxfId="71"/>
    <tableColumn id="4" xr3:uid="{A18D0944-85F8-4043-98C5-6C1F06AA1BD4}" name="Response"/>
    <tableColumn id="5" xr3:uid="{51152640-A2F1-40E2-97E1-03FB5A9137E7}" name="Comments (Optional)"/>
  </tableColumns>
  <tableStyleInfo name="TableStyleMedium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1F5B54-1B05-49C0-8470-20755804CD58}" name="Table214" displayName="Table214" ref="A2:E12" totalsRowShown="0" headerRowDxfId="70" tableBorderDxfId="69">
  <autoFilter ref="A2:E12" xr:uid="{231F5B54-1B05-49C0-8470-20755804CD58}"/>
  <tableColumns count="5">
    <tableColumn id="1" xr3:uid="{8823E08B-8D97-457D-B48B-3D849BAE3576}" name="Section Description" dataDxfId="68"/>
    <tableColumn id="2" xr3:uid="{6697912C-47BB-4515-B9E3-03B24397AFBF}" name="RFP Requirement #"/>
    <tableColumn id="3" xr3:uid="{953D7193-6668-42A9-A7CA-9E9C8BF0A982}" name="Requirement" dataDxfId="67"/>
    <tableColumn id="4" xr3:uid="{6E7BC012-6FC5-445F-B1AE-42DE570D3230}" name="Response"/>
    <tableColumn id="5" xr3:uid="{6C05F705-7695-401E-8815-FEAE5D007105}" name="Comments (Optional)"/>
  </tableColumns>
  <tableStyleInfo name="TableStyleMedium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C31"/>
  <sheetViews>
    <sheetView showGridLines="0" tabSelected="1" zoomScaleNormal="100" zoomScaleSheetLayoutView="90" workbookViewId="0">
      <selection activeCell="A18" sqref="A18:C18"/>
    </sheetView>
  </sheetViews>
  <sheetFormatPr defaultColWidth="8.7109375" defaultRowHeight="15" x14ac:dyDescent="0.25"/>
  <cols>
    <col min="1" max="1" width="65.7109375" customWidth="1"/>
    <col min="2" max="2" width="84.5703125" customWidth="1"/>
    <col min="3" max="3" width="24" bestFit="1" customWidth="1"/>
  </cols>
  <sheetData>
    <row r="1" spans="1:3" ht="15.75" thickBot="1" x14ac:dyDescent="0.3">
      <c r="A1" s="22" t="s">
        <v>0</v>
      </c>
      <c r="B1" s="10"/>
    </row>
    <row r="2" spans="1:3" ht="5.25" customHeight="1" thickBot="1" x14ac:dyDescent="0.3"/>
    <row r="3" spans="1:3" x14ac:dyDescent="0.25">
      <c r="A3" s="26" t="s">
        <v>1</v>
      </c>
      <c r="B3" s="27"/>
      <c r="C3" s="28"/>
    </row>
    <row r="4" spans="1:3" x14ac:dyDescent="0.25">
      <c r="A4" s="8" t="s">
        <v>2</v>
      </c>
      <c r="B4" s="5" t="s">
        <v>3</v>
      </c>
      <c r="C4" s="9" t="s">
        <v>4</v>
      </c>
    </row>
    <row r="5" spans="1:3" x14ac:dyDescent="0.25">
      <c r="A5" s="11" t="s">
        <v>5</v>
      </c>
      <c r="B5" s="12" t="s">
        <v>6</v>
      </c>
      <c r="C5" s="13">
        <f>COUNTA(Table2[Requirement])</f>
        <v>146</v>
      </c>
    </row>
    <row r="6" spans="1:3" x14ac:dyDescent="0.25">
      <c r="A6" s="11" t="s">
        <v>7</v>
      </c>
      <c r="B6" s="12" t="s">
        <v>8</v>
      </c>
      <c r="C6" s="13">
        <f>COUNTA(Table28[Requirement])</f>
        <v>82</v>
      </c>
    </row>
    <row r="7" spans="1:3" x14ac:dyDescent="0.25">
      <c r="A7" s="11" t="s">
        <v>9</v>
      </c>
      <c r="B7" s="12" t="s">
        <v>10</v>
      </c>
      <c r="C7" s="13">
        <f>COUNTA(Table29[Requirement])</f>
        <v>40</v>
      </c>
    </row>
    <row r="8" spans="1:3" x14ac:dyDescent="0.25">
      <c r="A8" s="11" t="s">
        <v>11</v>
      </c>
      <c r="B8" s="12" t="s">
        <v>12</v>
      </c>
      <c r="C8" s="13">
        <f>COUNTA(Table210[Requirement])</f>
        <v>25</v>
      </c>
    </row>
    <row r="9" spans="1:3" x14ac:dyDescent="0.25">
      <c r="A9" s="11" t="s">
        <v>13</v>
      </c>
      <c r="B9" s="12" t="s">
        <v>14</v>
      </c>
      <c r="C9" s="13">
        <f>COUNTA(Table211[Requirement])</f>
        <v>50</v>
      </c>
    </row>
    <row r="10" spans="1:3" x14ac:dyDescent="0.25">
      <c r="A10" s="11" t="s">
        <v>15</v>
      </c>
      <c r="B10" s="12" t="s">
        <v>16</v>
      </c>
      <c r="C10" s="13">
        <f>COUNTA(Table212[Requirement])</f>
        <v>59</v>
      </c>
    </row>
    <row r="11" spans="1:3" x14ac:dyDescent="0.25">
      <c r="A11" s="11" t="s">
        <v>17</v>
      </c>
      <c r="B11" s="12" t="s">
        <v>18</v>
      </c>
      <c r="C11" s="13">
        <f>COUNTA(Table213[Requirement])</f>
        <v>30</v>
      </c>
    </row>
    <row r="12" spans="1:3" x14ac:dyDescent="0.25">
      <c r="A12" s="11" t="s">
        <v>19</v>
      </c>
      <c r="B12" s="12" t="s">
        <v>19</v>
      </c>
      <c r="C12" s="13">
        <f>COUNTA(Table214[Requirement])</f>
        <v>10</v>
      </c>
    </row>
    <row r="13" spans="1:3" x14ac:dyDescent="0.25">
      <c r="A13" s="11" t="s">
        <v>20</v>
      </c>
      <c r="B13" s="12" t="s">
        <v>20</v>
      </c>
      <c r="C13" s="13">
        <f>COUNTA(Table215[Requirement])</f>
        <v>37</v>
      </c>
    </row>
    <row r="14" spans="1:3" x14ac:dyDescent="0.25">
      <c r="A14" s="14" t="s">
        <v>21</v>
      </c>
      <c r="B14" s="15" t="s">
        <v>22</v>
      </c>
      <c r="C14" s="16">
        <f>COUNTA(Table216[Requirement])</f>
        <v>10</v>
      </c>
    </row>
    <row r="15" spans="1:3" ht="5.25" customHeight="1" x14ac:dyDescent="0.25"/>
    <row r="16" spans="1:3" x14ac:dyDescent="0.25">
      <c r="A16" s="35" t="s">
        <v>23</v>
      </c>
      <c r="B16" s="36"/>
      <c r="C16" s="37"/>
    </row>
    <row r="17" spans="1:3" x14ac:dyDescent="0.25">
      <c r="A17" s="29" t="s">
        <v>1052</v>
      </c>
      <c r="B17" s="30"/>
      <c r="C17" s="31"/>
    </row>
    <row r="18" spans="1:3" x14ac:dyDescent="0.25">
      <c r="A18" s="29" t="s">
        <v>24</v>
      </c>
      <c r="B18" s="30"/>
      <c r="C18" s="31"/>
    </row>
    <row r="19" spans="1:3" x14ac:dyDescent="0.25">
      <c r="A19" s="29" t="s">
        <v>25</v>
      </c>
      <c r="B19" s="30"/>
      <c r="C19" s="31"/>
    </row>
    <row r="20" spans="1:3" x14ac:dyDescent="0.25">
      <c r="A20" s="29" t="s">
        <v>26</v>
      </c>
      <c r="B20" s="30"/>
      <c r="C20" s="31"/>
    </row>
    <row r="21" spans="1:3" ht="30.75" customHeight="1" x14ac:dyDescent="0.25">
      <c r="A21" s="29" t="s">
        <v>27</v>
      </c>
      <c r="B21" s="30"/>
      <c r="C21" s="31"/>
    </row>
    <row r="22" spans="1:3" x14ac:dyDescent="0.25">
      <c r="A22" s="29" t="s">
        <v>28</v>
      </c>
      <c r="B22" s="30"/>
      <c r="C22" s="31"/>
    </row>
    <row r="23" spans="1:3" x14ac:dyDescent="0.25">
      <c r="A23" s="29" t="s">
        <v>29</v>
      </c>
      <c r="B23" s="30"/>
      <c r="C23" s="31"/>
    </row>
    <row r="24" spans="1:3" ht="15.75" thickBot="1" x14ac:dyDescent="0.3">
      <c r="A24" s="32" t="s">
        <v>30</v>
      </c>
      <c r="B24" s="33"/>
      <c r="C24" s="34"/>
    </row>
    <row r="25" spans="1:3" ht="5.25" customHeight="1" thickBot="1" x14ac:dyDescent="0.3"/>
    <row r="26" spans="1:3" x14ac:dyDescent="0.25">
      <c r="A26" s="24" t="s">
        <v>31</v>
      </c>
      <c r="B26" s="25"/>
    </row>
    <row r="27" spans="1:3" x14ac:dyDescent="0.25">
      <c r="A27" s="6" t="s">
        <v>32</v>
      </c>
      <c r="B27" s="7" t="s">
        <v>33</v>
      </c>
    </row>
    <row r="28" spans="1:3" ht="30" x14ac:dyDescent="0.25">
      <c r="A28" s="17" t="s">
        <v>34</v>
      </c>
      <c r="B28" s="18" t="s">
        <v>35</v>
      </c>
    </row>
    <row r="29" spans="1:3" ht="60" x14ac:dyDescent="0.25">
      <c r="A29" s="17" t="s">
        <v>36</v>
      </c>
      <c r="B29" s="18" t="s">
        <v>37</v>
      </c>
    </row>
    <row r="30" spans="1:3" ht="49.5" customHeight="1" x14ac:dyDescent="0.25">
      <c r="A30" s="17" t="s">
        <v>38</v>
      </c>
      <c r="B30" s="18" t="s">
        <v>39</v>
      </c>
    </row>
    <row r="31" spans="1:3" ht="15.75" thickBot="1" x14ac:dyDescent="0.3">
      <c r="A31" s="19" t="s">
        <v>40</v>
      </c>
      <c r="B31" s="20" t="s">
        <v>41</v>
      </c>
    </row>
  </sheetData>
  <mergeCells count="11">
    <mergeCell ref="A26:B26"/>
    <mergeCell ref="A3:C3"/>
    <mergeCell ref="A17:C17"/>
    <mergeCell ref="A18:C18"/>
    <mergeCell ref="A20:C20"/>
    <mergeCell ref="A21:C21"/>
    <mergeCell ref="A23:C23"/>
    <mergeCell ref="A24:C24"/>
    <mergeCell ref="A16:C16"/>
    <mergeCell ref="A19:C19"/>
    <mergeCell ref="A22:C22"/>
  </mergeCells>
  <conditionalFormatting sqref="B1">
    <cfRule type="cellIs" dxfId="58" priority="1" operator="equal">
      <formula>"With Configuration"</formula>
    </cfRule>
    <cfRule type="cellIs" dxfId="57" priority="2" operator="equal">
      <formula>"With Custom Programming"</formula>
    </cfRule>
    <cfRule type="cellIs" dxfId="56" priority="3" operator="equal">
      <formula>"Future Release"</formula>
    </cfRule>
    <cfRule type="cellIs" dxfId="55" priority="4" operator="equal">
      <formula>"Cannot Meet"</formula>
    </cfRule>
    <cfRule type="cellIs" dxfId="54" priority="5" operator="equal">
      <formula>"Out-of-the-Box"</formula>
    </cfRule>
  </conditionalFormatting>
  <pageMargins left="0.7" right="0.7" top="0.75" bottom="0.75" header="0.3" footer="0.3"/>
  <pageSetup scale="70" orientation="landscape"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035A-151E-4BCC-9295-0CA13C1E68D5}">
  <sheetPr>
    <tabColor theme="8" tint="-0.499984740745262"/>
  </sheetPr>
  <dimension ref="A1:E39"/>
  <sheetViews>
    <sheetView showGridLines="0" topLeftCell="A25" workbookViewId="0">
      <selection activeCell="A31" sqref="A31:XFD31"/>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20</v>
      </c>
      <c r="B1" s="38"/>
      <c r="C1" s="4" t="s">
        <v>0</v>
      </c>
      <c r="D1" s="39"/>
      <c r="E1" s="39"/>
    </row>
    <row r="2" spans="1:5" x14ac:dyDescent="0.25">
      <c r="A2" s="21" t="s">
        <v>42</v>
      </c>
      <c r="B2" s="3" t="s">
        <v>43</v>
      </c>
      <c r="C2" s="21" t="s">
        <v>44</v>
      </c>
      <c r="D2" s="3" t="s">
        <v>32</v>
      </c>
      <c r="E2" s="3" t="s">
        <v>45</v>
      </c>
    </row>
    <row r="3" spans="1:5" ht="30" x14ac:dyDescent="0.25">
      <c r="A3" s="1" t="s">
        <v>821</v>
      </c>
      <c r="B3" t="s">
        <v>822</v>
      </c>
      <c r="C3" s="1" t="s">
        <v>823</v>
      </c>
      <c r="D3"/>
      <c r="E3"/>
    </row>
    <row r="4" spans="1:5" ht="30" x14ac:dyDescent="0.25">
      <c r="A4" s="1" t="s">
        <v>821</v>
      </c>
      <c r="B4" t="s">
        <v>824</v>
      </c>
      <c r="C4" s="1" t="s">
        <v>825</v>
      </c>
      <c r="D4"/>
      <c r="E4"/>
    </row>
    <row r="5" spans="1:5" ht="30" x14ac:dyDescent="0.25">
      <c r="A5" s="1" t="s">
        <v>821</v>
      </c>
      <c r="B5" t="s">
        <v>826</v>
      </c>
      <c r="C5" s="1" t="s">
        <v>827</v>
      </c>
      <c r="D5"/>
      <c r="E5"/>
    </row>
    <row r="6" spans="1:5" ht="30" x14ac:dyDescent="0.25">
      <c r="A6" s="1" t="s">
        <v>821</v>
      </c>
      <c r="B6" t="s">
        <v>828</v>
      </c>
      <c r="C6" s="1" t="s">
        <v>829</v>
      </c>
      <c r="D6"/>
    </row>
    <row r="7" spans="1:5" ht="30" x14ac:dyDescent="0.25">
      <c r="A7" s="1" t="s">
        <v>821</v>
      </c>
      <c r="B7" t="s">
        <v>830</v>
      </c>
      <c r="C7" s="1" t="s">
        <v>831</v>
      </c>
      <c r="D7"/>
      <c r="E7"/>
    </row>
    <row r="8" spans="1:5" ht="30" x14ac:dyDescent="0.25">
      <c r="A8" s="1" t="s">
        <v>821</v>
      </c>
      <c r="B8" t="s">
        <v>832</v>
      </c>
      <c r="C8" s="1" t="s">
        <v>1018</v>
      </c>
      <c r="D8"/>
      <c r="E8"/>
    </row>
    <row r="9" spans="1:5" ht="30" x14ac:dyDescent="0.25">
      <c r="A9" s="1" t="s">
        <v>821</v>
      </c>
      <c r="B9" t="s">
        <v>833</v>
      </c>
      <c r="C9" s="1" t="s">
        <v>1019</v>
      </c>
      <c r="D9"/>
    </row>
    <row r="10" spans="1:5" ht="30" x14ac:dyDescent="0.25">
      <c r="A10" s="1" t="s">
        <v>821</v>
      </c>
      <c r="B10" t="s">
        <v>834</v>
      </c>
      <c r="C10" s="1" t="s">
        <v>1020</v>
      </c>
      <c r="D10"/>
      <c r="E10"/>
    </row>
    <row r="11" spans="1:5" ht="30" x14ac:dyDescent="0.25">
      <c r="A11" s="1" t="s">
        <v>821</v>
      </c>
      <c r="B11" t="s">
        <v>835</v>
      </c>
      <c r="C11" s="1" t="s">
        <v>1021</v>
      </c>
      <c r="D11"/>
    </row>
    <row r="12" spans="1:5" ht="30" x14ac:dyDescent="0.25">
      <c r="A12" s="1" t="s">
        <v>821</v>
      </c>
      <c r="B12" t="s">
        <v>836</v>
      </c>
      <c r="C12" s="1" t="s">
        <v>1022</v>
      </c>
      <c r="D12"/>
      <c r="E12"/>
    </row>
    <row r="13" spans="1:5" ht="30" x14ac:dyDescent="0.25">
      <c r="A13" s="1" t="s">
        <v>821</v>
      </c>
      <c r="B13" t="s">
        <v>837</v>
      </c>
      <c r="C13" s="1" t="s">
        <v>1023</v>
      </c>
      <c r="D13"/>
    </row>
    <row r="14" spans="1:5" ht="30" x14ac:dyDescent="0.25">
      <c r="A14" s="1" t="s">
        <v>821</v>
      </c>
      <c r="B14" t="s">
        <v>838</v>
      </c>
      <c r="C14" s="1" t="s">
        <v>1024</v>
      </c>
      <c r="D14"/>
      <c r="E14"/>
    </row>
    <row r="15" spans="1:5" ht="30" x14ac:dyDescent="0.25">
      <c r="A15" s="1" t="s">
        <v>821</v>
      </c>
      <c r="B15" t="s">
        <v>839</v>
      </c>
      <c r="C15" s="1" t="s">
        <v>1025</v>
      </c>
      <c r="D15"/>
    </row>
    <row r="16" spans="1:5" ht="30" x14ac:dyDescent="0.25">
      <c r="A16" s="1" t="s">
        <v>821</v>
      </c>
      <c r="B16" t="s">
        <v>840</v>
      </c>
      <c r="C16" s="1" t="s">
        <v>1026</v>
      </c>
      <c r="D16"/>
      <c r="E16"/>
    </row>
    <row r="17" spans="1:5" ht="30" x14ac:dyDescent="0.25">
      <c r="A17" s="1" t="s">
        <v>821</v>
      </c>
      <c r="B17" t="s">
        <v>841</v>
      </c>
      <c r="C17" s="1" t="s">
        <v>1027</v>
      </c>
      <c r="D17"/>
    </row>
    <row r="18" spans="1:5" ht="30" x14ac:dyDescent="0.25">
      <c r="A18" s="1" t="s">
        <v>821</v>
      </c>
      <c r="B18" t="s">
        <v>842</v>
      </c>
      <c r="C18" s="1" t="s">
        <v>1028</v>
      </c>
      <c r="D18"/>
      <c r="E18"/>
    </row>
    <row r="19" spans="1:5" ht="30" x14ac:dyDescent="0.25">
      <c r="A19" s="1" t="s">
        <v>821</v>
      </c>
      <c r="B19" t="s">
        <v>843</v>
      </c>
      <c r="C19" s="1" t="s">
        <v>1029</v>
      </c>
      <c r="D19"/>
    </row>
    <row r="20" spans="1:5" ht="30" x14ac:dyDescent="0.25">
      <c r="A20" s="1" t="s">
        <v>821</v>
      </c>
      <c r="B20" t="s">
        <v>844</v>
      </c>
      <c r="C20" s="1" t="s">
        <v>1030</v>
      </c>
      <c r="D20"/>
      <c r="E20"/>
    </row>
    <row r="21" spans="1:5" ht="30" x14ac:dyDescent="0.25">
      <c r="A21" s="1" t="s">
        <v>821</v>
      </c>
      <c r="B21" t="s">
        <v>845</v>
      </c>
      <c r="C21" s="1" t="s">
        <v>1031</v>
      </c>
      <c r="D21"/>
    </row>
    <row r="22" spans="1:5" ht="30" x14ac:dyDescent="0.25">
      <c r="A22" s="1" t="s">
        <v>821</v>
      </c>
      <c r="B22" t="s">
        <v>846</v>
      </c>
      <c r="C22" s="1" t="s">
        <v>1032</v>
      </c>
      <c r="D22"/>
      <c r="E22"/>
    </row>
    <row r="23" spans="1:5" ht="45" x14ac:dyDescent="0.25">
      <c r="A23" s="1" t="s">
        <v>821</v>
      </c>
      <c r="B23" s="1" t="s">
        <v>847</v>
      </c>
      <c r="C23" s="1" t="s">
        <v>1033</v>
      </c>
      <c r="D23"/>
      <c r="E23"/>
    </row>
    <row r="24" spans="1:5" ht="45" x14ac:dyDescent="0.25">
      <c r="A24" s="1" t="s">
        <v>821</v>
      </c>
      <c r="B24" s="1" t="s">
        <v>848</v>
      </c>
      <c r="C24" s="1" t="s">
        <v>1034</v>
      </c>
      <c r="D24"/>
    </row>
    <row r="25" spans="1:5" ht="45" x14ac:dyDescent="0.25">
      <c r="A25" s="1" t="s">
        <v>821</v>
      </c>
      <c r="B25" s="1" t="s">
        <v>849</v>
      </c>
      <c r="C25" s="1" t="s">
        <v>1035</v>
      </c>
      <c r="D25"/>
      <c r="E25"/>
    </row>
    <row r="26" spans="1:5" ht="45" x14ac:dyDescent="0.25">
      <c r="A26" s="1" t="s">
        <v>821</v>
      </c>
      <c r="B26" s="1" t="s">
        <v>850</v>
      </c>
      <c r="C26" s="1" t="s">
        <v>1036</v>
      </c>
      <c r="D26"/>
    </row>
    <row r="27" spans="1:5" ht="45" x14ac:dyDescent="0.25">
      <c r="A27" s="1" t="s">
        <v>821</v>
      </c>
      <c r="B27" s="1" t="s">
        <v>851</v>
      </c>
      <c r="C27" s="1" t="s">
        <v>1037</v>
      </c>
      <c r="D27"/>
      <c r="E27"/>
    </row>
    <row r="28" spans="1:5" ht="45" x14ac:dyDescent="0.25">
      <c r="A28" s="1" t="s">
        <v>821</v>
      </c>
      <c r="B28" s="1" t="s">
        <v>852</v>
      </c>
      <c r="C28" s="1" t="s">
        <v>1038</v>
      </c>
      <c r="D28"/>
    </row>
    <row r="29" spans="1:5" ht="45" x14ac:dyDescent="0.25">
      <c r="A29" s="1" t="s">
        <v>821</v>
      </c>
      <c r="B29" s="1" t="s">
        <v>853</v>
      </c>
      <c r="C29" s="1" t="s">
        <v>1039</v>
      </c>
      <c r="D29"/>
      <c r="E29"/>
    </row>
    <row r="30" spans="1:5" ht="30" x14ac:dyDescent="0.25">
      <c r="A30" s="1" t="s">
        <v>821</v>
      </c>
      <c r="B30" s="1" t="s">
        <v>854</v>
      </c>
      <c r="C30" s="1" t="s">
        <v>855</v>
      </c>
      <c r="D30"/>
    </row>
    <row r="31" spans="1:5" ht="30" x14ac:dyDescent="0.25">
      <c r="A31" s="1" t="s">
        <v>821</v>
      </c>
      <c r="B31" s="1" t="s">
        <v>856</v>
      </c>
      <c r="C31" s="1" t="s">
        <v>1040</v>
      </c>
      <c r="D31"/>
    </row>
    <row r="32" spans="1:5" ht="30" x14ac:dyDescent="0.25">
      <c r="A32" s="1" t="s">
        <v>821</v>
      </c>
      <c r="B32" s="1" t="s">
        <v>857</v>
      </c>
      <c r="C32" s="1" t="s">
        <v>1041</v>
      </c>
      <c r="D32"/>
      <c r="E32"/>
    </row>
    <row r="33" spans="1:5" ht="30" x14ac:dyDescent="0.25">
      <c r="A33" s="1" t="s">
        <v>821</v>
      </c>
      <c r="B33" s="1" t="s">
        <v>858</v>
      </c>
      <c r="C33" s="1" t="s">
        <v>1042</v>
      </c>
      <c r="D33"/>
    </row>
    <row r="34" spans="1:5" ht="30" x14ac:dyDescent="0.25">
      <c r="A34" s="1" t="s">
        <v>821</v>
      </c>
      <c r="B34" s="1" t="s">
        <v>859</v>
      </c>
      <c r="C34" s="1" t="s">
        <v>1043</v>
      </c>
      <c r="D34"/>
      <c r="E34"/>
    </row>
    <row r="35" spans="1:5" ht="30" x14ac:dyDescent="0.25">
      <c r="A35" s="1" t="s">
        <v>821</v>
      </c>
      <c r="B35" s="1" t="s">
        <v>860</v>
      </c>
      <c r="C35" s="1" t="s">
        <v>1044</v>
      </c>
      <c r="D35"/>
    </row>
    <row r="36" spans="1:5" ht="30" x14ac:dyDescent="0.25">
      <c r="A36" s="1" t="s">
        <v>821</v>
      </c>
      <c r="B36" s="1" t="s">
        <v>861</v>
      </c>
      <c r="C36" s="1" t="s">
        <v>1045</v>
      </c>
      <c r="D36"/>
      <c r="E36"/>
    </row>
    <row r="37" spans="1:5" ht="30" x14ac:dyDescent="0.25">
      <c r="A37" s="1" t="s">
        <v>821</v>
      </c>
      <c r="B37" s="1" t="s">
        <v>862</v>
      </c>
      <c r="C37" s="1" t="s">
        <v>1046</v>
      </c>
      <c r="D37"/>
    </row>
    <row r="38" spans="1:5" ht="30" x14ac:dyDescent="0.25">
      <c r="A38" s="1" t="s">
        <v>821</v>
      </c>
      <c r="B38" t="s">
        <v>863</v>
      </c>
      <c r="C38" s="1" t="s">
        <v>864</v>
      </c>
      <c r="D38"/>
      <c r="E38"/>
    </row>
    <row r="39" spans="1:5" ht="45" x14ac:dyDescent="0.25">
      <c r="A39" s="1" t="s">
        <v>821</v>
      </c>
      <c r="B39" s="1" t="s">
        <v>865</v>
      </c>
      <c r="C39" s="1" t="s">
        <v>866</v>
      </c>
      <c r="D39"/>
    </row>
  </sheetData>
  <mergeCells count="2">
    <mergeCell ref="A1:B1"/>
    <mergeCell ref="D1:E1"/>
  </mergeCells>
  <conditionalFormatting sqref="D1:D1048576">
    <cfRule type="containsText" dxfId="9" priority="6" operator="containsText" text="Future">
      <formula>NOT(ISERROR(SEARCH("Future",D1)))</formula>
    </cfRule>
    <cfRule type="containsText" dxfId="8" priority="7" operator="containsText" text="Cannot">
      <formula>NOT(ISERROR(SEARCH("Cannot",D1)))</formula>
    </cfRule>
    <cfRule type="containsText" dxfId="7" priority="8" operator="containsText" text="With">
      <formula>NOT(ISERROR(SEARCH("With",D1)))</formula>
    </cfRule>
    <cfRule type="containsText" dxfId="6" priority="9" operator="containsText" text="Comply">
      <formula>NOT(ISERROR(SEARCH("Comply",D1)))</formula>
    </cfRule>
  </conditionalFormatting>
  <conditionalFormatting sqref="D3:D39">
    <cfRule type="containsBlanks" dxfId="5"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F46FBD2-7A25-4F41-A6F1-F24F39B111B4}">
          <x14:formula1>
            <xm:f>Instructions!$A$28:$A$31</xm:f>
          </x14:formula1>
          <xm:sqref>D3:D39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5E41-3D3D-40BC-8E1F-3BCE4887A889}">
  <sheetPr>
    <tabColor theme="8" tint="-0.499984740745262"/>
  </sheetPr>
  <dimension ref="A1:E12"/>
  <sheetViews>
    <sheetView showGridLines="0" workbookViewId="0">
      <selection activeCell="C8" sqref="C8"/>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22</v>
      </c>
      <c r="B1" s="38"/>
      <c r="C1" s="4" t="s">
        <v>0</v>
      </c>
      <c r="D1" s="39"/>
      <c r="E1" s="39"/>
    </row>
    <row r="2" spans="1:5" x14ac:dyDescent="0.25">
      <c r="A2" s="21" t="s">
        <v>42</v>
      </c>
      <c r="B2" s="3" t="s">
        <v>43</v>
      </c>
      <c r="C2" s="21" t="s">
        <v>44</v>
      </c>
      <c r="D2" s="3" t="s">
        <v>32</v>
      </c>
      <c r="E2" s="3" t="s">
        <v>45</v>
      </c>
    </row>
    <row r="3" spans="1:5" ht="45" x14ac:dyDescent="0.25">
      <c r="A3" s="1" t="s">
        <v>867</v>
      </c>
      <c r="B3" t="s">
        <v>868</v>
      </c>
      <c r="C3" s="1" t="s">
        <v>1047</v>
      </c>
      <c r="D3"/>
      <c r="E3"/>
    </row>
    <row r="4" spans="1:5" ht="60" x14ac:dyDescent="0.25">
      <c r="A4" s="1" t="s">
        <v>867</v>
      </c>
      <c r="B4" t="s">
        <v>869</v>
      </c>
      <c r="C4" s="1" t="s">
        <v>1048</v>
      </c>
      <c r="D4"/>
      <c r="E4"/>
    </row>
    <row r="5" spans="1:5" ht="45" x14ac:dyDescent="0.25">
      <c r="A5" s="1" t="s">
        <v>867</v>
      </c>
      <c r="B5" t="s">
        <v>870</v>
      </c>
      <c r="C5" s="1" t="s">
        <v>1049</v>
      </c>
      <c r="D5"/>
    </row>
    <row r="6" spans="1:5" ht="60" x14ac:dyDescent="0.25">
      <c r="A6" s="1" t="s">
        <v>867</v>
      </c>
      <c r="B6" t="s">
        <v>871</v>
      </c>
      <c r="C6" s="1" t="s">
        <v>1050</v>
      </c>
      <c r="D6"/>
      <c r="E6"/>
    </row>
    <row r="7" spans="1:5" ht="45" x14ac:dyDescent="0.25">
      <c r="A7" s="1" t="s">
        <v>867</v>
      </c>
      <c r="B7" t="s">
        <v>872</v>
      </c>
      <c r="C7" s="1" t="s">
        <v>1051</v>
      </c>
      <c r="D7"/>
    </row>
    <row r="8" spans="1:5" ht="45" x14ac:dyDescent="0.25">
      <c r="A8" s="1" t="s">
        <v>867</v>
      </c>
      <c r="B8" t="s">
        <v>873</v>
      </c>
      <c r="C8" s="1" t="s">
        <v>874</v>
      </c>
      <c r="D8"/>
      <c r="E8"/>
    </row>
    <row r="9" spans="1:5" ht="60" x14ac:dyDescent="0.25">
      <c r="A9" s="1" t="s">
        <v>867</v>
      </c>
      <c r="B9" t="s">
        <v>875</v>
      </c>
      <c r="C9" s="1" t="s">
        <v>876</v>
      </c>
      <c r="D9"/>
    </row>
    <row r="10" spans="1:5" ht="30" x14ac:dyDescent="0.25">
      <c r="A10" s="1" t="s">
        <v>867</v>
      </c>
      <c r="B10" t="s">
        <v>877</v>
      </c>
      <c r="C10" s="1" t="s">
        <v>878</v>
      </c>
      <c r="D10"/>
      <c r="E10"/>
    </row>
    <row r="11" spans="1:5" ht="30" x14ac:dyDescent="0.25">
      <c r="A11" s="1" t="s">
        <v>867</v>
      </c>
      <c r="B11" t="s">
        <v>879</v>
      </c>
      <c r="C11" s="1" t="s">
        <v>880</v>
      </c>
      <c r="D11"/>
    </row>
    <row r="12" spans="1:5" ht="30" x14ac:dyDescent="0.25">
      <c r="A12" s="1" t="s">
        <v>867</v>
      </c>
      <c r="B12" t="s">
        <v>881</v>
      </c>
      <c r="C12" s="1" t="s">
        <v>882</v>
      </c>
      <c r="D12"/>
      <c r="E12"/>
    </row>
  </sheetData>
  <mergeCells count="2">
    <mergeCell ref="A1:B1"/>
    <mergeCell ref="D1:E1"/>
  </mergeCells>
  <conditionalFormatting sqref="D1:D1048576">
    <cfRule type="containsText" dxfId="4" priority="6" operator="containsText" text="Future">
      <formula>NOT(ISERROR(SEARCH("Future",D1)))</formula>
    </cfRule>
    <cfRule type="containsText" dxfId="3" priority="7" operator="containsText" text="Cannot">
      <formula>NOT(ISERROR(SEARCH("Cannot",D1)))</formula>
    </cfRule>
    <cfRule type="containsText" dxfId="2" priority="8" operator="containsText" text="With">
      <formula>NOT(ISERROR(SEARCH("With",D1)))</formula>
    </cfRule>
    <cfRule type="containsText" dxfId="1" priority="9" operator="containsText" text="Comply">
      <formula>NOT(ISERROR(SEARCH("Comply",D1)))</formula>
    </cfRule>
  </conditionalFormatting>
  <conditionalFormatting sqref="D3:D12">
    <cfRule type="containsBlanks" dxfId="0"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357D4CCB-40B1-45F9-9722-13315DF1B9F0}">
          <x14:formula1>
            <xm:f>Instructions!$A$28:$A$31</xm:f>
          </x14:formula1>
          <xm:sqref>D3:D12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E148"/>
  <sheetViews>
    <sheetView showGridLines="0" zoomScaleNormal="100" zoomScaleSheetLayoutView="90" workbookViewId="0">
      <selection activeCell="C3" sqref="C3"/>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6</v>
      </c>
      <c r="B1" s="38"/>
      <c r="C1" s="4" t="s">
        <v>0</v>
      </c>
      <c r="D1" s="39"/>
      <c r="E1" s="39"/>
    </row>
    <row r="2" spans="1:5" x14ac:dyDescent="0.25">
      <c r="A2" s="21" t="s">
        <v>42</v>
      </c>
      <c r="B2" s="3" t="s">
        <v>43</v>
      </c>
      <c r="C2" s="21" t="s">
        <v>44</v>
      </c>
      <c r="D2" s="3" t="s">
        <v>32</v>
      </c>
      <c r="E2" s="21" t="s">
        <v>45</v>
      </c>
    </row>
    <row r="3" spans="1:5" ht="45" x14ac:dyDescent="0.25">
      <c r="A3" s="1" t="s">
        <v>46</v>
      </c>
      <c r="B3" t="s">
        <v>47</v>
      </c>
      <c r="C3" s="1" t="s">
        <v>48</v>
      </c>
      <c r="D3"/>
    </row>
    <row r="4" spans="1:5" ht="45" x14ac:dyDescent="0.25">
      <c r="A4" s="1" t="s">
        <v>46</v>
      </c>
      <c r="B4" t="s">
        <v>49</v>
      </c>
      <c r="C4" s="1" t="s">
        <v>50</v>
      </c>
      <c r="D4"/>
    </row>
    <row r="5" spans="1:5" ht="30" x14ac:dyDescent="0.25">
      <c r="A5" s="1" t="s">
        <v>46</v>
      </c>
      <c r="B5" t="s">
        <v>51</v>
      </c>
      <c r="C5" s="1" t="s">
        <v>52</v>
      </c>
      <c r="D5"/>
    </row>
    <row r="6" spans="1:5" ht="60" x14ac:dyDescent="0.25">
      <c r="A6" s="1" t="s">
        <v>46</v>
      </c>
      <c r="B6" t="s">
        <v>53</v>
      </c>
      <c r="C6" s="1" t="s">
        <v>54</v>
      </c>
    </row>
    <row r="7" spans="1:5" ht="30" x14ac:dyDescent="0.25">
      <c r="A7" s="1" t="s">
        <v>46</v>
      </c>
      <c r="B7" t="s">
        <v>55</v>
      </c>
      <c r="C7" s="1" t="s">
        <v>56</v>
      </c>
      <c r="D7"/>
    </row>
    <row r="8" spans="1:5" ht="30" x14ac:dyDescent="0.25">
      <c r="A8" s="1" t="s">
        <v>46</v>
      </c>
      <c r="B8" t="s">
        <v>57</v>
      </c>
      <c r="C8" s="1" t="s">
        <v>58</v>
      </c>
    </row>
    <row r="9" spans="1:5" ht="30" x14ac:dyDescent="0.25">
      <c r="A9" s="1" t="s">
        <v>46</v>
      </c>
      <c r="B9" t="s">
        <v>59</v>
      </c>
      <c r="C9" s="1" t="s">
        <v>60</v>
      </c>
      <c r="D9"/>
    </row>
    <row r="10" spans="1:5" ht="30" x14ac:dyDescent="0.25">
      <c r="A10" s="1" t="s">
        <v>46</v>
      </c>
      <c r="B10" t="s">
        <v>61</v>
      </c>
      <c r="C10" s="1" t="s">
        <v>62</v>
      </c>
    </row>
    <row r="11" spans="1:5" ht="30" x14ac:dyDescent="0.25">
      <c r="A11" s="1" t="s">
        <v>46</v>
      </c>
      <c r="B11" t="s">
        <v>63</v>
      </c>
      <c r="C11" s="1" t="s">
        <v>64</v>
      </c>
      <c r="D11"/>
    </row>
    <row r="12" spans="1:5" ht="30" x14ac:dyDescent="0.25">
      <c r="A12" s="1" t="s">
        <v>46</v>
      </c>
      <c r="B12" t="s">
        <v>65</v>
      </c>
      <c r="C12" s="1" t="s">
        <v>66</v>
      </c>
    </row>
    <row r="13" spans="1:5" ht="30" x14ac:dyDescent="0.25">
      <c r="A13" s="1" t="s">
        <v>46</v>
      </c>
      <c r="B13" t="s">
        <v>67</v>
      </c>
      <c r="C13" s="1" t="s">
        <v>68</v>
      </c>
      <c r="D13"/>
    </row>
    <row r="14" spans="1:5" ht="30" x14ac:dyDescent="0.25">
      <c r="A14" s="1" t="s">
        <v>46</v>
      </c>
      <c r="B14" t="s">
        <v>69</v>
      </c>
      <c r="C14" s="1" t="s">
        <v>70</v>
      </c>
    </row>
    <row r="15" spans="1:5" ht="30" x14ac:dyDescent="0.25">
      <c r="A15" s="1" t="s">
        <v>46</v>
      </c>
      <c r="B15" t="s">
        <v>71</v>
      </c>
      <c r="C15" s="1" t="s">
        <v>72</v>
      </c>
      <c r="D15"/>
    </row>
    <row r="16" spans="1:5" ht="45" x14ac:dyDescent="0.25">
      <c r="A16" s="1" t="s">
        <v>46</v>
      </c>
      <c r="B16" t="s">
        <v>73</v>
      </c>
      <c r="C16" s="1" t="s">
        <v>883</v>
      </c>
    </row>
    <row r="17" spans="1:4" ht="45" x14ac:dyDescent="0.25">
      <c r="A17" s="1" t="s">
        <v>46</v>
      </c>
      <c r="B17" s="1" t="s">
        <v>74</v>
      </c>
      <c r="C17" s="1" t="s">
        <v>884</v>
      </c>
      <c r="D17"/>
    </row>
    <row r="18" spans="1:4" ht="30" x14ac:dyDescent="0.25">
      <c r="A18" s="1" t="s">
        <v>46</v>
      </c>
      <c r="B18" t="s">
        <v>75</v>
      </c>
      <c r="C18" s="1" t="s">
        <v>885</v>
      </c>
    </row>
    <row r="19" spans="1:4" ht="30" x14ac:dyDescent="0.25">
      <c r="A19" s="1" t="s">
        <v>46</v>
      </c>
      <c r="B19" s="1" t="s">
        <v>76</v>
      </c>
      <c r="C19" s="1" t="s">
        <v>77</v>
      </c>
    </row>
    <row r="20" spans="1:4" ht="30" x14ac:dyDescent="0.25">
      <c r="A20" s="1" t="s">
        <v>46</v>
      </c>
      <c r="B20" t="s">
        <v>78</v>
      </c>
      <c r="C20" s="1" t="s">
        <v>79</v>
      </c>
      <c r="D20"/>
    </row>
    <row r="21" spans="1:4" ht="30" x14ac:dyDescent="0.25">
      <c r="A21" s="1" t="s">
        <v>46</v>
      </c>
      <c r="B21" s="1" t="s">
        <v>80</v>
      </c>
      <c r="C21" s="1" t="s">
        <v>81</v>
      </c>
    </row>
    <row r="22" spans="1:4" ht="30" x14ac:dyDescent="0.25">
      <c r="A22" s="1" t="s">
        <v>46</v>
      </c>
      <c r="B22" t="s">
        <v>82</v>
      </c>
      <c r="C22" s="1" t="s">
        <v>83</v>
      </c>
      <c r="D22"/>
    </row>
    <row r="23" spans="1:4" ht="30" x14ac:dyDescent="0.25">
      <c r="A23" s="1" t="s">
        <v>46</v>
      </c>
      <c r="B23" s="1" t="s">
        <v>84</v>
      </c>
      <c r="C23" s="1" t="s">
        <v>85</v>
      </c>
    </row>
    <row r="24" spans="1:4" ht="30" x14ac:dyDescent="0.25">
      <c r="A24" s="1" t="s">
        <v>46</v>
      </c>
      <c r="B24" t="s">
        <v>86</v>
      </c>
      <c r="C24" s="1" t="s">
        <v>87</v>
      </c>
      <c r="D24"/>
    </row>
    <row r="25" spans="1:4" ht="45" x14ac:dyDescent="0.25">
      <c r="A25" s="1" t="s">
        <v>46</v>
      </c>
      <c r="B25" s="1" t="s">
        <v>88</v>
      </c>
      <c r="C25" s="1" t="s">
        <v>89</v>
      </c>
    </row>
    <row r="26" spans="1:4" ht="45" x14ac:dyDescent="0.25">
      <c r="A26" s="1" t="s">
        <v>46</v>
      </c>
      <c r="B26" t="s">
        <v>90</v>
      </c>
      <c r="C26" s="1" t="s">
        <v>91</v>
      </c>
      <c r="D26"/>
    </row>
    <row r="27" spans="1:4" ht="30" x14ac:dyDescent="0.25">
      <c r="A27" s="1" t="s">
        <v>46</v>
      </c>
      <c r="B27" s="1" t="s">
        <v>92</v>
      </c>
      <c r="C27" s="1" t="s">
        <v>93</v>
      </c>
    </row>
    <row r="28" spans="1:4" ht="30" x14ac:dyDescent="0.25">
      <c r="A28" s="1" t="s">
        <v>46</v>
      </c>
      <c r="B28" t="s">
        <v>94</v>
      </c>
      <c r="C28" s="1" t="s">
        <v>95</v>
      </c>
      <c r="D28"/>
    </row>
    <row r="29" spans="1:4" ht="45" x14ac:dyDescent="0.25">
      <c r="A29" s="1" t="s">
        <v>46</v>
      </c>
      <c r="B29" s="1" t="s">
        <v>96</v>
      </c>
      <c r="C29" s="1" t="s">
        <v>97</v>
      </c>
    </row>
    <row r="30" spans="1:4" ht="30" x14ac:dyDescent="0.25">
      <c r="A30" s="1" t="s">
        <v>46</v>
      </c>
      <c r="B30" t="s">
        <v>98</v>
      </c>
      <c r="C30" s="1" t="s">
        <v>99</v>
      </c>
      <c r="D30"/>
    </row>
    <row r="31" spans="1:4" ht="30" x14ac:dyDescent="0.25">
      <c r="A31" s="1" t="s">
        <v>46</v>
      </c>
      <c r="B31" s="1" t="s">
        <v>100</v>
      </c>
      <c r="C31" s="1" t="s">
        <v>101</v>
      </c>
    </row>
    <row r="32" spans="1:4" ht="60" x14ac:dyDescent="0.25">
      <c r="A32" s="1" t="s">
        <v>46</v>
      </c>
      <c r="B32" t="s">
        <v>102</v>
      </c>
      <c r="C32" s="1" t="s">
        <v>103</v>
      </c>
      <c r="D32"/>
    </row>
    <row r="33" spans="1:4" ht="30" x14ac:dyDescent="0.25">
      <c r="A33" s="1" t="s">
        <v>46</v>
      </c>
      <c r="B33" s="1" t="s">
        <v>104</v>
      </c>
      <c r="C33" s="1" t="s">
        <v>105</v>
      </c>
    </row>
    <row r="34" spans="1:4" ht="30" x14ac:dyDescent="0.25">
      <c r="A34" s="1" t="s">
        <v>46</v>
      </c>
      <c r="B34" t="s">
        <v>106</v>
      </c>
      <c r="C34" s="1" t="s">
        <v>107</v>
      </c>
      <c r="D34"/>
    </row>
    <row r="35" spans="1:4" ht="30" x14ac:dyDescent="0.25">
      <c r="A35" s="1" t="s">
        <v>46</v>
      </c>
      <c r="B35" s="1" t="s">
        <v>108</v>
      </c>
      <c r="C35" s="1" t="s">
        <v>109</v>
      </c>
    </row>
    <row r="36" spans="1:4" ht="30" x14ac:dyDescent="0.25">
      <c r="A36" s="1" t="s">
        <v>110</v>
      </c>
      <c r="B36" t="s">
        <v>111</v>
      </c>
      <c r="C36" s="1" t="s">
        <v>112</v>
      </c>
      <c r="D36"/>
    </row>
    <row r="37" spans="1:4" ht="45" x14ac:dyDescent="0.25">
      <c r="A37" s="1" t="s">
        <v>110</v>
      </c>
      <c r="B37" t="s">
        <v>113</v>
      </c>
      <c r="C37" s="1" t="s">
        <v>114</v>
      </c>
    </row>
    <row r="38" spans="1:4" ht="45" x14ac:dyDescent="0.25">
      <c r="A38" s="1" t="s">
        <v>110</v>
      </c>
      <c r="B38" s="1" t="s">
        <v>115</v>
      </c>
      <c r="C38" s="1" t="s">
        <v>886</v>
      </c>
      <c r="D38"/>
    </row>
    <row r="39" spans="1:4" ht="30" x14ac:dyDescent="0.25">
      <c r="A39" s="1" t="s">
        <v>110</v>
      </c>
      <c r="B39" s="1" t="s">
        <v>116</v>
      </c>
      <c r="C39" s="1" t="s">
        <v>887</v>
      </c>
    </row>
    <row r="40" spans="1:4" ht="30" x14ac:dyDescent="0.25">
      <c r="A40" s="1" t="s">
        <v>110</v>
      </c>
      <c r="B40" s="1" t="s">
        <v>117</v>
      </c>
      <c r="C40" s="1" t="s">
        <v>888</v>
      </c>
      <c r="D40"/>
    </row>
    <row r="41" spans="1:4" ht="45" x14ac:dyDescent="0.25">
      <c r="A41" s="1" t="s">
        <v>110</v>
      </c>
      <c r="B41" s="1" t="s">
        <v>118</v>
      </c>
      <c r="C41" s="1" t="s">
        <v>889</v>
      </c>
    </row>
    <row r="42" spans="1:4" ht="60" x14ac:dyDescent="0.25">
      <c r="A42" s="1" t="s">
        <v>110</v>
      </c>
      <c r="B42" s="1" t="s">
        <v>119</v>
      </c>
      <c r="C42" s="1" t="s">
        <v>890</v>
      </c>
      <c r="D42"/>
    </row>
    <row r="43" spans="1:4" ht="30" x14ac:dyDescent="0.25">
      <c r="A43" s="1" t="s">
        <v>110</v>
      </c>
      <c r="B43" s="1" t="s">
        <v>120</v>
      </c>
      <c r="C43" s="1" t="s">
        <v>891</v>
      </c>
    </row>
    <row r="44" spans="1:4" ht="75" x14ac:dyDescent="0.25">
      <c r="A44" s="1" t="s">
        <v>110</v>
      </c>
      <c r="B44" s="1" t="s">
        <v>121</v>
      </c>
      <c r="C44" s="1" t="s">
        <v>892</v>
      </c>
      <c r="D44"/>
    </row>
    <row r="45" spans="1:4" ht="45" x14ac:dyDescent="0.25">
      <c r="A45" s="1" t="s">
        <v>110</v>
      </c>
      <c r="B45" s="1" t="s">
        <v>122</v>
      </c>
      <c r="C45" s="1" t="s">
        <v>893</v>
      </c>
    </row>
    <row r="46" spans="1:4" ht="45" x14ac:dyDescent="0.25">
      <c r="A46" s="1" t="s">
        <v>110</v>
      </c>
      <c r="B46" s="1" t="s">
        <v>123</v>
      </c>
      <c r="C46" s="1" t="s">
        <v>894</v>
      </c>
      <c r="D46"/>
    </row>
    <row r="47" spans="1:4" ht="45" x14ac:dyDescent="0.25">
      <c r="A47" s="1" t="s">
        <v>110</v>
      </c>
      <c r="B47" s="1" t="s">
        <v>124</v>
      </c>
      <c r="C47" s="1" t="s">
        <v>895</v>
      </c>
    </row>
    <row r="48" spans="1:4" ht="60" x14ac:dyDescent="0.25">
      <c r="A48" s="1" t="s">
        <v>110</v>
      </c>
      <c r="B48" s="1" t="s">
        <v>125</v>
      </c>
      <c r="C48" s="1" t="s">
        <v>896</v>
      </c>
      <c r="D48"/>
    </row>
    <row r="49" spans="1:4" ht="60" x14ac:dyDescent="0.25">
      <c r="A49" s="1" t="s">
        <v>110</v>
      </c>
      <c r="B49" s="1" t="s">
        <v>126</v>
      </c>
      <c r="C49" s="1" t="s">
        <v>897</v>
      </c>
    </row>
    <row r="50" spans="1:4" ht="45" x14ac:dyDescent="0.25">
      <c r="A50" s="1" t="s">
        <v>110</v>
      </c>
      <c r="B50" s="1" t="s">
        <v>127</v>
      </c>
      <c r="C50" s="1" t="s">
        <v>898</v>
      </c>
      <c r="D50"/>
    </row>
    <row r="51" spans="1:4" ht="30" x14ac:dyDescent="0.25">
      <c r="A51" s="1" t="s">
        <v>110</v>
      </c>
      <c r="B51" t="s">
        <v>128</v>
      </c>
      <c r="C51" s="1" t="s">
        <v>129</v>
      </c>
      <c r="D51"/>
    </row>
    <row r="52" spans="1:4" ht="30" x14ac:dyDescent="0.25">
      <c r="A52" s="1" t="s">
        <v>110</v>
      </c>
      <c r="B52" t="s">
        <v>130</v>
      </c>
      <c r="C52" s="1" t="s">
        <v>131</v>
      </c>
    </row>
    <row r="53" spans="1:4" ht="30" x14ac:dyDescent="0.25">
      <c r="A53" s="1" t="s">
        <v>110</v>
      </c>
      <c r="B53" t="s">
        <v>132</v>
      </c>
      <c r="C53" s="1" t="s">
        <v>133</v>
      </c>
      <c r="D53"/>
    </row>
    <row r="54" spans="1:4" ht="30" x14ac:dyDescent="0.25">
      <c r="A54" s="1" t="s">
        <v>110</v>
      </c>
      <c r="B54" t="s">
        <v>134</v>
      </c>
      <c r="C54" s="1" t="s">
        <v>135</v>
      </c>
    </row>
    <row r="55" spans="1:4" ht="30" x14ac:dyDescent="0.25">
      <c r="A55" s="1" t="s">
        <v>110</v>
      </c>
      <c r="B55" t="s">
        <v>136</v>
      </c>
      <c r="C55" s="1" t="s">
        <v>137</v>
      </c>
      <c r="D55"/>
    </row>
    <row r="56" spans="1:4" ht="30" x14ac:dyDescent="0.25">
      <c r="A56" s="1" t="s">
        <v>110</v>
      </c>
      <c r="B56" t="s">
        <v>138</v>
      </c>
      <c r="C56" s="1" t="s">
        <v>139</v>
      </c>
    </row>
    <row r="57" spans="1:4" ht="30" x14ac:dyDescent="0.25">
      <c r="A57" s="1" t="s">
        <v>110</v>
      </c>
      <c r="B57" t="s">
        <v>140</v>
      </c>
      <c r="C57" s="1" t="s">
        <v>141</v>
      </c>
      <c r="D57"/>
    </row>
    <row r="58" spans="1:4" ht="30" x14ac:dyDescent="0.25">
      <c r="A58" s="1" t="s">
        <v>110</v>
      </c>
      <c r="B58" t="s">
        <v>142</v>
      </c>
      <c r="C58" s="23" t="s">
        <v>143</v>
      </c>
    </row>
    <row r="59" spans="1:4" ht="30" x14ac:dyDescent="0.25">
      <c r="A59" s="1" t="s">
        <v>144</v>
      </c>
      <c r="B59" t="s">
        <v>145</v>
      </c>
      <c r="C59" s="1" t="s">
        <v>146</v>
      </c>
      <c r="D59"/>
    </row>
    <row r="60" spans="1:4" x14ac:dyDescent="0.25">
      <c r="A60" s="1" t="s">
        <v>144</v>
      </c>
      <c r="B60" t="s">
        <v>147</v>
      </c>
      <c r="C60" s="1" t="s">
        <v>148</v>
      </c>
    </row>
    <row r="61" spans="1:4" x14ac:dyDescent="0.25">
      <c r="A61" s="1" t="s">
        <v>144</v>
      </c>
      <c r="B61" t="s">
        <v>149</v>
      </c>
      <c r="C61" s="1" t="s">
        <v>150</v>
      </c>
      <c r="D61"/>
    </row>
    <row r="62" spans="1:4" ht="30" x14ac:dyDescent="0.25">
      <c r="A62" s="1" t="s">
        <v>144</v>
      </c>
      <c r="B62" t="s">
        <v>151</v>
      </c>
      <c r="C62" s="1" t="s">
        <v>152</v>
      </c>
    </row>
    <row r="63" spans="1:4" x14ac:dyDescent="0.25">
      <c r="A63" s="1" t="s">
        <v>144</v>
      </c>
      <c r="B63" t="s">
        <v>153</v>
      </c>
      <c r="C63" s="1" t="s">
        <v>154</v>
      </c>
      <c r="D63"/>
    </row>
    <row r="64" spans="1:4" x14ac:dyDescent="0.25">
      <c r="A64" s="1" t="s">
        <v>144</v>
      </c>
      <c r="B64" t="s">
        <v>155</v>
      </c>
      <c r="C64" s="1" t="s">
        <v>156</v>
      </c>
    </row>
    <row r="65" spans="1:4" x14ac:dyDescent="0.25">
      <c r="A65" s="1" t="s">
        <v>144</v>
      </c>
      <c r="B65" t="s">
        <v>157</v>
      </c>
      <c r="C65" s="1" t="s">
        <v>158</v>
      </c>
      <c r="D65"/>
    </row>
    <row r="66" spans="1:4" x14ac:dyDescent="0.25">
      <c r="A66" s="1" t="s">
        <v>144</v>
      </c>
      <c r="B66" t="s">
        <v>159</v>
      </c>
      <c r="C66" s="1" t="s">
        <v>160</v>
      </c>
    </row>
    <row r="67" spans="1:4" ht="45" x14ac:dyDescent="0.25">
      <c r="A67" s="1" t="s">
        <v>161</v>
      </c>
      <c r="B67" t="s">
        <v>162</v>
      </c>
      <c r="C67" s="1" t="s">
        <v>163</v>
      </c>
      <c r="D67"/>
    </row>
    <row r="68" spans="1:4" x14ac:dyDescent="0.25">
      <c r="A68" s="1" t="s">
        <v>161</v>
      </c>
      <c r="B68" t="s">
        <v>164</v>
      </c>
      <c r="C68" s="1" t="s">
        <v>165</v>
      </c>
    </row>
    <row r="69" spans="1:4" ht="30" x14ac:dyDescent="0.25">
      <c r="A69" s="1" t="s">
        <v>161</v>
      </c>
      <c r="B69" t="s">
        <v>166</v>
      </c>
      <c r="C69" s="1" t="s">
        <v>167</v>
      </c>
      <c r="D69"/>
    </row>
    <row r="70" spans="1:4" ht="30" x14ac:dyDescent="0.25">
      <c r="A70" s="1" t="s">
        <v>161</v>
      </c>
      <c r="B70" t="s">
        <v>168</v>
      </c>
      <c r="C70" s="1" t="s">
        <v>169</v>
      </c>
    </row>
    <row r="71" spans="1:4" ht="30" x14ac:dyDescent="0.25">
      <c r="A71" s="1" t="s">
        <v>161</v>
      </c>
      <c r="B71" t="s">
        <v>170</v>
      </c>
      <c r="C71" s="1" t="s">
        <v>171</v>
      </c>
      <c r="D71"/>
    </row>
    <row r="72" spans="1:4" ht="30" x14ac:dyDescent="0.25">
      <c r="A72" s="1" t="s">
        <v>161</v>
      </c>
      <c r="B72" t="s">
        <v>172</v>
      </c>
      <c r="C72" s="1" t="s">
        <v>173</v>
      </c>
    </row>
    <row r="73" spans="1:4" x14ac:dyDescent="0.25">
      <c r="A73" s="1" t="s">
        <v>161</v>
      </c>
      <c r="B73" t="s">
        <v>174</v>
      </c>
      <c r="C73" s="1" t="s">
        <v>175</v>
      </c>
      <c r="D73"/>
    </row>
    <row r="74" spans="1:4" ht="30" x14ac:dyDescent="0.25">
      <c r="A74" s="1" t="s">
        <v>161</v>
      </c>
      <c r="B74" t="s">
        <v>176</v>
      </c>
      <c r="C74" s="1" t="s">
        <v>177</v>
      </c>
    </row>
    <row r="75" spans="1:4" ht="30" x14ac:dyDescent="0.25">
      <c r="A75" s="1" t="s">
        <v>161</v>
      </c>
      <c r="B75" t="s">
        <v>178</v>
      </c>
      <c r="C75" s="1" t="s">
        <v>179</v>
      </c>
      <c r="D75"/>
    </row>
    <row r="76" spans="1:4" ht="30" x14ac:dyDescent="0.25">
      <c r="A76" s="1" t="s">
        <v>161</v>
      </c>
      <c r="B76" t="s">
        <v>180</v>
      </c>
      <c r="C76" s="1" t="s">
        <v>181</v>
      </c>
    </row>
    <row r="77" spans="1:4" x14ac:dyDescent="0.25">
      <c r="A77" s="1" t="s">
        <v>161</v>
      </c>
      <c r="B77" t="s">
        <v>182</v>
      </c>
      <c r="C77" s="1" t="s">
        <v>183</v>
      </c>
      <c r="D77"/>
    </row>
    <row r="78" spans="1:4" ht="30" x14ac:dyDescent="0.25">
      <c r="A78" s="1" t="s">
        <v>161</v>
      </c>
      <c r="B78" t="s">
        <v>184</v>
      </c>
      <c r="C78" s="1" t="s">
        <v>185</v>
      </c>
    </row>
    <row r="79" spans="1:4" ht="30" x14ac:dyDescent="0.25">
      <c r="A79" s="1" t="s">
        <v>161</v>
      </c>
      <c r="B79" t="s">
        <v>186</v>
      </c>
      <c r="C79" s="1" t="s">
        <v>187</v>
      </c>
      <c r="D79"/>
    </row>
    <row r="80" spans="1:4" x14ac:dyDescent="0.25">
      <c r="A80" s="1" t="s">
        <v>161</v>
      </c>
      <c r="B80" t="s">
        <v>188</v>
      </c>
      <c r="C80" s="1" t="s">
        <v>189</v>
      </c>
    </row>
    <row r="81" spans="1:4" ht="30" x14ac:dyDescent="0.25">
      <c r="A81" s="1" t="s">
        <v>161</v>
      </c>
      <c r="B81" t="s">
        <v>190</v>
      </c>
      <c r="C81" s="1" t="s">
        <v>191</v>
      </c>
      <c r="D81"/>
    </row>
    <row r="82" spans="1:4" x14ac:dyDescent="0.25">
      <c r="A82" s="1" t="s">
        <v>161</v>
      </c>
      <c r="B82" t="s">
        <v>192</v>
      </c>
      <c r="C82" s="1" t="s">
        <v>193</v>
      </c>
    </row>
    <row r="83" spans="1:4" ht="30" x14ac:dyDescent="0.25">
      <c r="A83" s="1" t="s">
        <v>161</v>
      </c>
      <c r="B83" t="s">
        <v>194</v>
      </c>
      <c r="C83" s="1" t="s">
        <v>195</v>
      </c>
      <c r="D83"/>
    </row>
    <row r="84" spans="1:4" ht="30" x14ac:dyDescent="0.25">
      <c r="A84" s="1" t="s">
        <v>161</v>
      </c>
      <c r="B84" t="s">
        <v>196</v>
      </c>
      <c r="C84" s="1" t="s">
        <v>197</v>
      </c>
    </row>
    <row r="85" spans="1:4" x14ac:dyDescent="0.25">
      <c r="A85" s="1" t="s">
        <v>161</v>
      </c>
      <c r="B85" t="s">
        <v>198</v>
      </c>
      <c r="C85" s="1" t="s">
        <v>199</v>
      </c>
      <c r="D85"/>
    </row>
    <row r="86" spans="1:4" ht="30" x14ac:dyDescent="0.25">
      <c r="A86" s="2" t="s">
        <v>200</v>
      </c>
      <c r="B86" t="s">
        <v>201</v>
      </c>
      <c r="C86" s="1" t="s">
        <v>202</v>
      </c>
      <c r="D86"/>
    </row>
    <row r="87" spans="1:4" ht="30" x14ac:dyDescent="0.25">
      <c r="A87" s="2" t="s">
        <v>200</v>
      </c>
      <c r="B87" t="s">
        <v>203</v>
      </c>
      <c r="C87" s="1" t="s">
        <v>204</v>
      </c>
    </row>
    <row r="88" spans="1:4" ht="30" x14ac:dyDescent="0.25">
      <c r="A88" s="2" t="s">
        <v>200</v>
      </c>
      <c r="B88" t="s">
        <v>205</v>
      </c>
      <c r="C88" s="1" t="s">
        <v>206</v>
      </c>
      <c r="D88"/>
    </row>
    <row r="89" spans="1:4" ht="45" x14ac:dyDescent="0.25">
      <c r="A89" s="2" t="s">
        <v>200</v>
      </c>
      <c r="B89" t="s">
        <v>207</v>
      </c>
      <c r="C89" s="1" t="s">
        <v>208</v>
      </c>
    </row>
    <row r="90" spans="1:4" ht="30" x14ac:dyDescent="0.25">
      <c r="A90" s="2" t="s">
        <v>200</v>
      </c>
      <c r="B90" t="s">
        <v>209</v>
      </c>
      <c r="C90" s="1" t="s">
        <v>210</v>
      </c>
      <c r="D90"/>
    </row>
    <row r="91" spans="1:4" ht="45" x14ac:dyDescent="0.25">
      <c r="A91" s="2" t="s">
        <v>200</v>
      </c>
      <c r="B91" t="s">
        <v>211</v>
      </c>
      <c r="C91" s="1" t="s">
        <v>212</v>
      </c>
    </row>
    <row r="92" spans="1:4" ht="30" x14ac:dyDescent="0.25">
      <c r="A92" s="2" t="s">
        <v>200</v>
      </c>
      <c r="B92" t="s">
        <v>213</v>
      </c>
      <c r="C92" s="1" t="s">
        <v>899</v>
      </c>
      <c r="D92"/>
    </row>
    <row r="93" spans="1:4" ht="30" x14ac:dyDescent="0.25">
      <c r="A93" s="2" t="s">
        <v>200</v>
      </c>
      <c r="B93" t="s">
        <v>214</v>
      </c>
      <c r="C93" s="1" t="s">
        <v>900</v>
      </c>
    </row>
    <row r="94" spans="1:4" ht="45" x14ac:dyDescent="0.25">
      <c r="A94" s="2" t="s">
        <v>200</v>
      </c>
      <c r="B94" t="s">
        <v>215</v>
      </c>
      <c r="C94" s="1" t="s">
        <v>901</v>
      </c>
      <c r="D94"/>
    </row>
    <row r="95" spans="1:4" ht="60" x14ac:dyDescent="0.25">
      <c r="A95" s="2" t="s">
        <v>200</v>
      </c>
      <c r="B95" t="s">
        <v>216</v>
      </c>
      <c r="C95" s="1" t="s">
        <v>217</v>
      </c>
      <c r="D95"/>
    </row>
    <row r="96" spans="1:4" ht="30" x14ac:dyDescent="0.25">
      <c r="A96" s="2" t="s">
        <v>200</v>
      </c>
      <c r="B96" s="1" t="s">
        <v>218</v>
      </c>
      <c r="C96" s="1" t="s">
        <v>219</v>
      </c>
    </row>
    <row r="97" spans="1:4" x14ac:dyDescent="0.25">
      <c r="A97" s="2" t="s">
        <v>200</v>
      </c>
      <c r="B97" t="s">
        <v>220</v>
      </c>
      <c r="C97" s="1" t="s">
        <v>221</v>
      </c>
      <c r="D97"/>
    </row>
    <row r="98" spans="1:4" ht="90" x14ac:dyDescent="0.25">
      <c r="A98" s="2" t="s">
        <v>200</v>
      </c>
      <c r="B98" s="1" t="s">
        <v>222</v>
      </c>
      <c r="C98" s="1" t="s">
        <v>223</v>
      </c>
    </row>
    <row r="99" spans="1:4" ht="45" x14ac:dyDescent="0.25">
      <c r="A99" s="2" t="s">
        <v>200</v>
      </c>
      <c r="B99" t="s">
        <v>902</v>
      </c>
      <c r="C99" s="1" t="s">
        <v>903</v>
      </c>
      <c r="D99"/>
    </row>
    <row r="100" spans="1:4" ht="30" x14ac:dyDescent="0.25">
      <c r="A100" s="2" t="s">
        <v>200</v>
      </c>
      <c r="B100" t="s">
        <v>225</v>
      </c>
      <c r="C100" s="1" t="s">
        <v>226</v>
      </c>
      <c r="D100"/>
    </row>
    <row r="101" spans="1:4" x14ac:dyDescent="0.25">
      <c r="A101" s="2" t="s">
        <v>200</v>
      </c>
      <c r="B101" t="s">
        <v>227</v>
      </c>
      <c r="C101" s="1" t="s">
        <v>224</v>
      </c>
    </row>
    <row r="102" spans="1:4" x14ac:dyDescent="0.25">
      <c r="A102" s="2" t="s">
        <v>200</v>
      </c>
      <c r="B102" t="s">
        <v>228</v>
      </c>
      <c r="C102" s="1" t="s">
        <v>229</v>
      </c>
      <c r="D102"/>
    </row>
    <row r="103" spans="1:4" ht="30" x14ac:dyDescent="0.25">
      <c r="A103" s="2" t="s">
        <v>200</v>
      </c>
      <c r="B103" t="s">
        <v>230</v>
      </c>
      <c r="C103" s="1" t="s">
        <v>231</v>
      </c>
    </row>
    <row r="104" spans="1:4" ht="30" x14ac:dyDescent="0.25">
      <c r="A104" s="2" t="s">
        <v>200</v>
      </c>
      <c r="B104" t="s">
        <v>232</v>
      </c>
      <c r="C104" s="1" t="s">
        <v>233</v>
      </c>
      <c r="D104"/>
    </row>
    <row r="105" spans="1:4" ht="30" x14ac:dyDescent="0.25">
      <c r="A105" s="2" t="s">
        <v>200</v>
      </c>
      <c r="B105" t="s">
        <v>234</v>
      </c>
      <c r="C105" s="1" t="s">
        <v>235</v>
      </c>
    </row>
    <row r="106" spans="1:4" x14ac:dyDescent="0.25">
      <c r="A106" s="2" t="s">
        <v>200</v>
      </c>
      <c r="B106" t="s">
        <v>236</v>
      </c>
      <c r="C106" s="1" t="s">
        <v>237</v>
      </c>
      <c r="D106"/>
    </row>
    <row r="107" spans="1:4" x14ac:dyDescent="0.25">
      <c r="A107" s="2" t="s">
        <v>200</v>
      </c>
      <c r="B107" s="1" t="s">
        <v>238</v>
      </c>
      <c r="C107" s="1" t="s">
        <v>239</v>
      </c>
    </row>
    <row r="108" spans="1:4" ht="45" x14ac:dyDescent="0.25">
      <c r="A108" s="2" t="s">
        <v>200</v>
      </c>
      <c r="B108" t="s">
        <v>240</v>
      </c>
      <c r="C108" s="1" t="s">
        <v>241</v>
      </c>
      <c r="D108"/>
    </row>
    <row r="109" spans="1:4" ht="45" x14ac:dyDescent="0.25">
      <c r="A109" s="2" t="s">
        <v>200</v>
      </c>
      <c r="B109" s="1" t="s">
        <v>242</v>
      </c>
      <c r="C109" s="1" t="s">
        <v>243</v>
      </c>
    </row>
    <row r="110" spans="1:4" x14ac:dyDescent="0.25">
      <c r="A110" s="2" t="s">
        <v>200</v>
      </c>
      <c r="B110" t="s">
        <v>244</v>
      </c>
      <c r="C110" s="1" t="s">
        <v>245</v>
      </c>
      <c r="D110"/>
    </row>
    <row r="111" spans="1:4" x14ac:dyDescent="0.25">
      <c r="A111" s="2" t="s">
        <v>200</v>
      </c>
      <c r="B111" s="1" t="s">
        <v>246</v>
      </c>
      <c r="C111" s="1" t="s">
        <v>247</v>
      </c>
    </row>
    <row r="112" spans="1:4" x14ac:dyDescent="0.25">
      <c r="A112" s="2" t="s">
        <v>200</v>
      </c>
      <c r="B112" s="1" t="s">
        <v>248</v>
      </c>
      <c r="C112" s="1" t="s">
        <v>249</v>
      </c>
      <c r="D112"/>
    </row>
    <row r="113" spans="1:4" ht="30" x14ac:dyDescent="0.25">
      <c r="A113" s="2" t="s">
        <v>200</v>
      </c>
      <c r="B113" s="1" t="s">
        <v>250</v>
      </c>
      <c r="C113" s="1" t="s">
        <v>251</v>
      </c>
    </row>
    <row r="114" spans="1:4" ht="30" x14ac:dyDescent="0.25">
      <c r="A114" s="1" t="s">
        <v>252</v>
      </c>
      <c r="B114" t="s">
        <v>253</v>
      </c>
      <c r="C114" s="1" t="s">
        <v>254</v>
      </c>
      <c r="D114"/>
    </row>
    <row r="115" spans="1:4" ht="30" x14ac:dyDescent="0.25">
      <c r="A115" s="1" t="s">
        <v>252</v>
      </c>
      <c r="B115" t="s">
        <v>255</v>
      </c>
      <c r="C115" s="1" t="s">
        <v>256</v>
      </c>
    </row>
    <row r="116" spans="1:4" ht="30" x14ac:dyDescent="0.25">
      <c r="A116" s="1" t="s">
        <v>252</v>
      </c>
      <c r="B116" t="s">
        <v>257</v>
      </c>
      <c r="C116" s="1" t="s">
        <v>258</v>
      </c>
      <c r="D116"/>
    </row>
    <row r="117" spans="1:4" ht="45" x14ac:dyDescent="0.25">
      <c r="A117" s="1" t="s">
        <v>252</v>
      </c>
      <c r="B117" t="s">
        <v>259</v>
      </c>
      <c r="C117" s="1" t="s">
        <v>260</v>
      </c>
    </row>
    <row r="118" spans="1:4" ht="60" x14ac:dyDescent="0.25">
      <c r="A118" s="1" t="s">
        <v>252</v>
      </c>
      <c r="B118" t="s">
        <v>261</v>
      </c>
      <c r="C118" s="1" t="s">
        <v>262</v>
      </c>
      <c r="D118"/>
    </row>
    <row r="119" spans="1:4" x14ac:dyDescent="0.25">
      <c r="A119" s="1" t="s">
        <v>252</v>
      </c>
      <c r="B119" t="s">
        <v>263</v>
      </c>
      <c r="C119" s="1" t="s">
        <v>264</v>
      </c>
    </row>
    <row r="120" spans="1:4" ht="30" x14ac:dyDescent="0.25">
      <c r="A120" s="1" t="s">
        <v>252</v>
      </c>
      <c r="B120" t="s">
        <v>265</v>
      </c>
      <c r="C120" s="1" t="s">
        <v>266</v>
      </c>
      <c r="D120"/>
    </row>
    <row r="121" spans="1:4" ht="30" x14ac:dyDescent="0.25">
      <c r="A121" s="1" t="s">
        <v>252</v>
      </c>
      <c r="B121" t="s">
        <v>267</v>
      </c>
      <c r="C121" s="1" t="s">
        <v>268</v>
      </c>
    </row>
    <row r="122" spans="1:4" x14ac:dyDescent="0.25">
      <c r="A122" s="1" t="s">
        <v>252</v>
      </c>
      <c r="B122" t="s">
        <v>269</v>
      </c>
      <c r="C122" s="1" t="s">
        <v>270</v>
      </c>
      <c r="D122"/>
    </row>
    <row r="123" spans="1:4" x14ac:dyDescent="0.25">
      <c r="A123" s="1" t="s">
        <v>252</v>
      </c>
      <c r="B123" t="s">
        <v>271</v>
      </c>
      <c r="C123" s="1" t="s">
        <v>272</v>
      </c>
    </row>
    <row r="124" spans="1:4" x14ac:dyDescent="0.25">
      <c r="A124" s="1" t="s">
        <v>252</v>
      </c>
      <c r="B124" t="s">
        <v>273</v>
      </c>
      <c r="C124" s="1" t="s">
        <v>274</v>
      </c>
      <c r="D124"/>
    </row>
    <row r="125" spans="1:4" x14ac:dyDescent="0.25">
      <c r="A125" s="1" t="s">
        <v>252</v>
      </c>
      <c r="B125" t="s">
        <v>275</v>
      </c>
      <c r="C125" s="1" t="s">
        <v>276</v>
      </c>
    </row>
    <row r="126" spans="1:4" ht="45" x14ac:dyDescent="0.25">
      <c r="A126" s="1" t="s">
        <v>252</v>
      </c>
      <c r="B126" t="s">
        <v>277</v>
      </c>
      <c r="C126" s="1" t="s">
        <v>278</v>
      </c>
      <c r="D126"/>
    </row>
    <row r="127" spans="1:4" ht="30" x14ac:dyDescent="0.25">
      <c r="A127" s="1" t="s">
        <v>252</v>
      </c>
      <c r="B127" t="s">
        <v>279</v>
      </c>
      <c r="C127" s="1" t="s">
        <v>280</v>
      </c>
    </row>
    <row r="128" spans="1:4" ht="30" x14ac:dyDescent="0.25">
      <c r="A128" s="1" t="s">
        <v>252</v>
      </c>
      <c r="B128" t="s">
        <v>281</v>
      </c>
      <c r="C128" s="1" t="s">
        <v>282</v>
      </c>
      <c r="D128"/>
    </row>
    <row r="129" spans="1:4" ht="30" x14ac:dyDescent="0.25">
      <c r="A129" s="1" t="s">
        <v>252</v>
      </c>
      <c r="B129" t="s">
        <v>283</v>
      </c>
      <c r="C129" s="1" t="s">
        <v>284</v>
      </c>
      <c r="D129"/>
    </row>
    <row r="130" spans="1:4" x14ac:dyDescent="0.25">
      <c r="A130" s="1" t="s">
        <v>252</v>
      </c>
      <c r="B130" s="1" t="s">
        <v>285</v>
      </c>
      <c r="C130" s="1" t="s">
        <v>286</v>
      </c>
    </row>
    <row r="131" spans="1:4" ht="30" x14ac:dyDescent="0.25">
      <c r="A131" s="1" t="s">
        <v>252</v>
      </c>
      <c r="B131" s="1" t="s">
        <v>287</v>
      </c>
      <c r="C131" s="1" t="s">
        <v>288</v>
      </c>
      <c r="D131"/>
    </row>
    <row r="132" spans="1:4" ht="30" x14ac:dyDescent="0.25">
      <c r="A132" s="1" t="s">
        <v>252</v>
      </c>
      <c r="B132" s="1" t="s">
        <v>289</v>
      </c>
      <c r="C132" s="1" t="s">
        <v>290</v>
      </c>
    </row>
    <row r="133" spans="1:4" ht="60" x14ac:dyDescent="0.25">
      <c r="A133" s="1" t="s">
        <v>252</v>
      </c>
      <c r="B133" s="1" t="s">
        <v>291</v>
      </c>
      <c r="C133" s="1" t="s">
        <v>904</v>
      </c>
      <c r="D133"/>
    </row>
    <row r="134" spans="1:4" ht="60" x14ac:dyDescent="0.25">
      <c r="A134" s="1" t="s">
        <v>252</v>
      </c>
      <c r="B134" s="1" t="s">
        <v>292</v>
      </c>
      <c r="C134" s="1" t="s">
        <v>905</v>
      </c>
    </row>
    <row r="135" spans="1:4" ht="60" x14ac:dyDescent="0.25">
      <c r="A135" s="1" t="s">
        <v>252</v>
      </c>
      <c r="B135" s="1" t="s">
        <v>293</v>
      </c>
      <c r="C135" s="1" t="s">
        <v>906</v>
      </c>
      <c r="D135"/>
    </row>
    <row r="136" spans="1:4" ht="60" x14ac:dyDescent="0.25">
      <c r="A136" s="1" t="s">
        <v>252</v>
      </c>
      <c r="B136" s="1" t="s">
        <v>294</v>
      </c>
      <c r="C136" s="1" t="s">
        <v>907</v>
      </c>
    </row>
    <row r="137" spans="1:4" ht="60" x14ac:dyDescent="0.25">
      <c r="A137" s="1" t="s">
        <v>252</v>
      </c>
      <c r="B137" s="1" t="s">
        <v>295</v>
      </c>
      <c r="C137" s="1" t="s">
        <v>908</v>
      </c>
      <c r="D137"/>
    </row>
    <row r="138" spans="1:4" ht="75" x14ac:dyDescent="0.25">
      <c r="A138" s="1" t="s">
        <v>252</v>
      </c>
      <c r="B138" s="1" t="s">
        <v>296</v>
      </c>
      <c r="C138" s="1" t="s">
        <v>909</v>
      </c>
    </row>
    <row r="139" spans="1:4" ht="60" x14ac:dyDescent="0.25">
      <c r="A139" s="1" t="s">
        <v>252</v>
      </c>
      <c r="B139" s="1" t="s">
        <v>297</v>
      </c>
      <c r="C139" s="1" t="s">
        <v>910</v>
      </c>
      <c r="D139"/>
    </row>
    <row r="140" spans="1:4" ht="60" x14ac:dyDescent="0.25">
      <c r="A140" s="1" t="s">
        <v>252</v>
      </c>
      <c r="B140" s="1" t="s">
        <v>298</v>
      </c>
      <c r="C140" s="1" t="s">
        <v>911</v>
      </c>
    </row>
    <row r="141" spans="1:4" ht="30" x14ac:dyDescent="0.25">
      <c r="A141" s="1" t="s">
        <v>299</v>
      </c>
      <c r="B141" t="s">
        <v>300</v>
      </c>
      <c r="C141" s="1" t="s">
        <v>301</v>
      </c>
      <c r="D141"/>
    </row>
    <row r="142" spans="1:4" ht="30" x14ac:dyDescent="0.25">
      <c r="A142" s="1" t="s">
        <v>299</v>
      </c>
      <c r="B142" t="s">
        <v>302</v>
      </c>
      <c r="C142" s="1" t="s">
        <v>303</v>
      </c>
    </row>
    <row r="143" spans="1:4" ht="30" x14ac:dyDescent="0.25">
      <c r="A143" s="1" t="s">
        <v>299</v>
      </c>
      <c r="B143" t="s">
        <v>304</v>
      </c>
      <c r="C143" s="1" t="s">
        <v>305</v>
      </c>
      <c r="D143"/>
    </row>
    <row r="144" spans="1:4" ht="30" x14ac:dyDescent="0.25">
      <c r="A144" s="1" t="s">
        <v>299</v>
      </c>
      <c r="B144" t="s">
        <v>306</v>
      </c>
      <c r="C144" s="1" t="s">
        <v>307</v>
      </c>
    </row>
    <row r="145" spans="1:4" ht="30" x14ac:dyDescent="0.25">
      <c r="A145" s="1" t="s">
        <v>299</v>
      </c>
      <c r="B145" t="s">
        <v>308</v>
      </c>
      <c r="C145" s="1" t="s">
        <v>309</v>
      </c>
      <c r="D145"/>
    </row>
    <row r="146" spans="1:4" ht="30" x14ac:dyDescent="0.25">
      <c r="A146" s="1" t="s">
        <v>299</v>
      </c>
      <c r="B146" t="s">
        <v>310</v>
      </c>
      <c r="C146" s="1" t="s">
        <v>311</v>
      </c>
    </row>
    <row r="147" spans="1:4" ht="30" x14ac:dyDescent="0.25">
      <c r="A147" s="1" t="s">
        <v>299</v>
      </c>
      <c r="B147" t="s">
        <v>312</v>
      </c>
      <c r="C147" s="1" t="s">
        <v>313</v>
      </c>
      <c r="D147"/>
    </row>
    <row r="148" spans="1:4" ht="30" x14ac:dyDescent="0.25">
      <c r="A148" s="1" t="s">
        <v>299</v>
      </c>
      <c r="B148" t="s">
        <v>314</v>
      </c>
      <c r="C148" s="1" t="s">
        <v>315</v>
      </c>
    </row>
  </sheetData>
  <sortState xmlns:xlrd2="http://schemas.microsoft.com/office/spreadsheetml/2017/richdata2" ref="B3:E5">
    <sortCondition ref="D3:D5" customList="Cannot Meet,Future Release,With Custom Programming,With Configuration,Comply"/>
  </sortState>
  <mergeCells count="2">
    <mergeCell ref="A1:B1"/>
    <mergeCell ref="D1:E1"/>
  </mergeCells>
  <phoneticPr fontId="3" type="noConversion"/>
  <conditionalFormatting sqref="D1:D1048576">
    <cfRule type="containsText" dxfId="53" priority="2" operator="containsText" text="Future">
      <formula>NOT(ISERROR(SEARCH("Future",D1)))</formula>
    </cfRule>
    <cfRule type="containsText" dxfId="52" priority="3" operator="containsText" text="Cannot">
      <formula>NOT(ISERROR(SEARCH("Cannot",D1)))</formula>
    </cfRule>
    <cfRule type="containsText" dxfId="51" priority="4" operator="containsText" text="With">
      <formula>NOT(ISERROR(SEARCH("With",D1)))</formula>
    </cfRule>
    <cfRule type="containsText" dxfId="50" priority="5" operator="containsText" text="Comply">
      <formula>NOT(ISERROR(SEARCH("Comply",D1)))</formula>
    </cfRule>
  </conditionalFormatting>
  <conditionalFormatting sqref="D3:D148">
    <cfRule type="containsBlanks" dxfId="49" priority="1">
      <formula>LEN(TRIM(D3))=0</formula>
    </cfRule>
  </conditionalFormatting>
  <pageMargins left="0.7" right="0.7" top="0.75" bottom="0.75" header="0.3" footer="0.3"/>
  <pageSetup paperSize="3" scale="61"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Instructions!$A$28:$A$31</xm:f>
          </x14:formula1>
          <xm:sqref>D3:D148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CCAC8-7FC8-4525-B35A-56D073CCEDB3}">
  <sheetPr>
    <tabColor theme="8" tint="-0.499984740745262"/>
  </sheetPr>
  <dimension ref="A1:E84"/>
  <sheetViews>
    <sheetView showGridLines="0" topLeftCell="A69" zoomScaleNormal="100" zoomScaleSheetLayoutView="90" workbookViewId="0">
      <selection activeCell="C76" sqref="C76"/>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8</v>
      </c>
      <c r="B1" s="38"/>
      <c r="C1" s="4" t="s">
        <v>0</v>
      </c>
      <c r="D1" s="39"/>
      <c r="E1" s="39"/>
    </row>
    <row r="2" spans="1:5" x14ac:dyDescent="0.25">
      <c r="A2" s="21" t="s">
        <v>42</v>
      </c>
      <c r="B2" s="3" t="s">
        <v>43</v>
      </c>
      <c r="C2" s="21" t="s">
        <v>44</v>
      </c>
      <c r="D2" s="3" t="s">
        <v>32</v>
      </c>
      <c r="E2" s="3" t="s">
        <v>45</v>
      </c>
    </row>
    <row r="3" spans="1:5" ht="30" x14ac:dyDescent="0.25">
      <c r="A3" s="1" t="s">
        <v>316</v>
      </c>
      <c r="B3" t="s">
        <v>317</v>
      </c>
      <c r="C3" s="1" t="s">
        <v>318</v>
      </c>
      <c r="D3"/>
      <c r="E3"/>
    </row>
    <row r="4" spans="1:5" ht="30" x14ac:dyDescent="0.25">
      <c r="A4" s="1" t="s">
        <v>316</v>
      </c>
      <c r="B4" t="s">
        <v>319</v>
      </c>
      <c r="C4" s="1" t="s">
        <v>320</v>
      </c>
      <c r="D4"/>
      <c r="E4"/>
    </row>
    <row r="5" spans="1:5" ht="30" x14ac:dyDescent="0.25">
      <c r="A5" s="1" t="s">
        <v>316</v>
      </c>
      <c r="B5" t="s">
        <v>321</v>
      </c>
      <c r="C5" s="1" t="s">
        <v>322</v>
      </c>
      <c r="D5"/>
      <c r="E5"/>
    </row>
    <row r="6" spans="1:5" ht="30" x14ac:dyDescent="0.25">
      <c r="A6" s="1" t="s">
        <v>316</v>
      </c>
      <c r="B6" t="s">
        <v>323</v>
      </c>
      <c r="C6" s="1" t="s">
        <v>324</v>
      </c>
      <c r="D6"/>
    </row>
    <row r="7" spans="1:5" ht="30" x14ac:dyDescent="0.25">
      <c r="A7" s="1" t="s">
        <v>316</v>
      </c>
      <c r="B7" t="s">
        <v>325</v>
      </c>
      <c r="C7" s="1" t="s">
        <v>326</v>
      </c>
      <c r="D7"/>
      <c r="E7"/>
    </row>
    <row r="8" spans="1:5" ht="30" x14ac:dyDescent="0.25">
      <c r="A8" s="1" t="s">
        <v>316</v>
      </c>
      <c r="B8" t="s">
        <v>327</v>
      </c>
      <c r="C8" s="1" t="s">
        <v>328</v>
      </c>
      <c r="D8"/>
    </row>
    <row r="9" spans="1:5" ht="30" x14ac:dyDescent="0.25">
      <c r="A9" s="1" t="s">
        <v>316</v>
      </c>
      <c r="B9" t="s">
        <v>329</v>
      </c>
      <c r="C9" s="1" t="s">
        <v>330</v>
      </c>
      <c r="D9"/>
      <c r="E9"/>
    </row>
    <row r="10" spans="1:5" ht="30" x14ac:dyDescent="0.25">
      <c r="A10" s="1" t="s">
        <v>316</v>
      </c>
      <c r="B10" t="s">
        <v>331</v>
      </c>
      <c r="C10" s="1" t="s">
        <v>332</v>
      </c>
      <c r="D10"/>
    </row>
    <row r="11" spans="1:5" ht="30" x14ac:dyDescent="0.25">
      <c r="A11" s="1" t="s">
        <v>316</v>
      </c>
      <c r="B11" t="s">
        <v>333</v>
      </c>
      <c r="C11" s="1" t="s">
        <v>334</v>
      </c>
      <c r="D11"/>
      <c r="E11"/>
    </row>
    <row r="12" spans="1:5" ht="30" x14ac:dyDescent="0.25">
      <c r="A12" s="1" t="s">
        <v>316</v>
      </c>
      <c r="B12" t="s">
        <v>335</v>
      </c>
      <c r="C12" s="1" t="s">
        <v>336</v>
      </c>
      <c r="D12"/>
    </row>
    <row r="13" spans="1:5" ht="30" x14ac:dyDescent="0.25">
      <c r="A13" s="1" t="s">
        <v>316</v>
      </c>
      <c r="B13" t="s">
        <v>337</v>
      </c>
      <c r="C13" s="1" t="s">
        <v>338</v>
      </c>
      <c r="D13"/>
      <c r="E13"/>
    </row>
    <row r="14" spans="1:5" ht="30" x14ac:dyDescent="0.25">
      <c r="A14" s="1" t="s">
        <v>316</v>
      </c>
      <c r="B14" t="s">
        <v>339</v>
      </c>
      <c r="C14" s="1" t="s">
        <v>340</v>
      </c>
      <c r="D14"/>
    </row>
    <row r="15" spans="1:5" ht="30" x14ac:dyDescent="0.25">
      <c r="A15" s="1" t="s">
        <v>316</v>
      </c>
      <c r="B15" t="s">
        <v>341</v>
      </c>
      <c r="C15" s="1" t="s">
        <v>342</v>
      </c>
      <c r="D15"/>
      <c r="E15"/>
    </row>
    <row r="16" spans="1:5" ht="30" x14ac:dyDescent="0.25">
      <c r="A16" s="1" t="s">
        <v>316</v>
      </c>
      <c r="B16" t="s">
        <v>343</v>
      </c>
      <c r="C16" s="1" t="s">
        <v>344</v>
      </c>
      <c r="D16"/>
    </row>
    <row r="17" spans="1:5" ht="30" x14ac:dyDescent="0.25">
      <c r="A17" s="1" t="s">
        <v>316</v>
      </c>
      <c r="B17" t="s">
        <v>345</v>
      </c>
      <c r="C17" s="1" t="s">
        <v>346</v>
      </c>
      <c r="D17"/>
      <c r="E17"/>
    </row>
    <row r="18" spans="1:5" ht="30" x14ac:dyDescent="0.25">
      <c r="A18" s="1" t="s">
        <v>316</v>
      </c>
      <c r="B18" t="s">
        <v>347</v>
      </c>
      <c r="C18" s="1" t="s">
        <v>348</v>
      </c>
      <c r="D18"/>
    </row>
    <row r="19" spans="1:5" ht="30" x14ac:dyDescent="0.25">
      <c r="A19" s="1" t="s">
        <v>316</v>
      </c>
      <c r="B19" t="s">
        <v>349</v>
      </c>
      <c r="C19" s="1" t="s">
        <v>350</v>
      </c>
      <c r="D19"/>
      <c r="E19"/>
    </row>
    <row r="20" spans="1:5" ht="30" x14ac:dyDescent="0.25">
      <c r="A20" s="1" t="s">
        <v>316</v>
      </c>
      <c r="B20" t="s">
        <v>351</v>
      </c>
      <c r="C20" s="1" t="s">
        <v>352</v>
      </c>
      <c r="D20"/>
    </row>
    <row r="21" spans="1:5" ht="30" x14ac:dyDescent="0.25">
      <c r="A21" s="1" t="s">
        <v>316</v>
      </c>
      <c r="B21" t="s">
        <v>353</v>
      </c>
      <c r="C21" s="1" t="s">
        <v>354</v>
      </c>
      <c r="D21"/>
      <c r="E21"/>
    </row>
    <row r="22" spans="1:5" ht="30" x14ac:dyDescent="0.25">
      <c r="A22" s="1" t="s">
        <v>316</v>
      </c>
      <c r="B22" t="s">
        <v>355</v>
      </c>
      <c r="C22" s="1" t="s">
        <v>356</v>
      </c>
      <c r="D22"/>
    </row>
    <row r="23" spans="1:5" ht="30" x14ac:dyDescent="0.25">
      <c r="A23" s="1" t="s">
        <v>357</v>
      </c>
      <c r="B23" s="1" t="s">
        <v>358</v>
      </c>
      <c r="C23" s="1" t="s">
        <v>912</v>
      </c>
      <c r="D23"/>
    </row>
    <row r="24" spans="1:5" ht="30" x14ac:dyDescent="0.25">
      <c r="A24" s="1" t="s">
        <v>357</v>
      </c>
      <c r="B24" t="s">
        <v>359</v>
      </c>
      <c r="C24" s="1" t="s">
        <v>913</v>
      </c>
      <c r="D24"/>
      <c r="E24"/>
    </row>
    <row r="25" spans="1:5" ht="30" x14ac:dyDescent="0.25">
      <c r="A25" s="1" t="s">
        <v>357</v>
      </c>
      <c r="B25" s="1" t="s">
        <v>360</v>
      </c>
      <c r="C25" s="1" t="s">
        <v>914</v>
      </c>
      <c r="D25"/>
    </row>
    <row r="26" spans="1:5" ht="45" x14ac:dyDescent="0.25">
      <c r="A26" s="1" t="s">
        <v>357</v>
      </c>
      <c r="B26" t="s">
        <v>361</v>
      </c>
      <c r="C26" s="1" t="s">
        <v>915</v>
      </c>
      <c r="D26"/>
      <c r="E26"/>
    </row>
    <row r="27" spans="1:5" ht="30" x14ac:dyDescent="0.25">
      <c r="A27" s="1" t="s">
        <v>357</v>
      </c>
      <c r="B27" t="s">
        <v>362</v>
      </c>
      <c r="C27" s="1" t="s">
        <v>916</v>
      </c>
      <c r="D27"/>
    </row>
    <row r="28" spans="1:5" ht="30" x14ac:dyDescent="0.25">
      <c r="A28" s="1" t="s">
        <v>357</v>
      </c>
      <c r="B28" t="s">
        <v>363</v>
      </c>
      <c r="C28" s="1" t="s">
        <v>917</v>
      </c>
      <c r="D28"/>
      <c r="E28"/>
    </row>
    <row r="29" spans="1:5" ht="30" x14ac:dyDescent="0.25">
      <c r="A29" s="1" t="s">
        <v>357</v>
      </c>
      <c r="B29" t="s">
        <v>364</v>
      </c>
      <c r="C29" s="1" t="s">
        <v>918</v>
      </c>
      <c r="D29"/>
    </row>
    <row r="30" spans="1:5" ht="30" x14ac:dyDescent="0.25">
      <c r="A30" s="1" t="s">
        <v>357</v>
      </c>
      <c r="B30" t="s">
        <v>365</v>
      </c>
      <c r="C30" s="1" t="s">
        <v>919</v>
      </c>
      <c r="D30"/>
      <c r="E30"/>
    </row>
    <row r="31" spans="1:5" ht="30" x14ac:dyDescent="0.25">
      <c r="A31" s="1" t="s">
        <v>357</v>
      </c>
      <c r="B31" t="s">
        <v>366</v>
      </c>
      <c r="C31" s="1" t="s">
        <v>920</v>
      </c>
      <c r="D31"/>
    </row>
    <row r="32" spans="1:5" ht="30" x14ac:dyDescent="0.25">
      <c r="A32" s="1" t="s">
        <v>357</v>
      </c>
      <c r="B32" t="s">
        <v>367</v>
      </c>
      <c r="C32" s="1" t="s">
        <v>921</v>
      </c>
      <c r="D32"/>
      <c r="E32"/>
    </row>
    <row r="33" spans="1:5" ht="30" x14ac:dyDescent="0.25">
      <c r="A33" s="1" t="s">
        <v>357</v>
      </c>
      <c r="B33" t="s">
        <v>368</v>
      </c>
      <c r="C33" s="1" t="s">
        <v>922</v>
      </c>
      <c r="D33"/>
    </row>
    <row r="34" spans="1:5" ht="30" x14ac:dyDescent="0.25">
      <c r="A34" s="1" t="s">
        <v>357</v>
      </c>
      <c r="B34" t="s">
        <v>369</v>
      </c>
      <c r="C34" s="1" t="s">
        <v>923</v>
      </c>
      <c r="D34"/>
      <c r="E34"/>
    </row>
    <row r="35" spans="1:5" ht="30" x14ac:dyDescent="0.25">
      <c r="A35" s="1" t="s">
        <v>357</v>
      </c>
      <c r="B35" t="s">
        <v>370</v>
      </c>
      <c r="C35" s="1" t="s">
        <v>924</v>
      </c>
      <c r="D35"/>
    </row>
    <row r="36" spans="1:5" ht="30" x14ac:dyDescent="0.25">
      <c r="A36" s="1" t="s">
        <v>357</v>
      </c>
      <c r="B36" t="s">
        <v>371</v>
      </c>
      <c r="C36" s="1" t="s">
        <v>925</v>
      </c>
      <c r="D36"/>
      <c r="E36"/>
    </row>
    <row r="37" spans="1:5" ht="30" x14ac:dyDescent="0.25">
      <c r="A37" s="1" t="s">
        <v>357</v>
      </c>
      <c r="B37" t="s">
        <v>372</v>
      </c>
      <c r="C37" s="1" t="s">
        <v>926</v>
      </c>
      <c r="D37"/>
    </row>
    <row r="38" spans="1:5" ht="30" x14ac:dyDescent="0.25">
      <c r="A38" s="1" t="s">
        <v>357</v>
      </c>
      <c r="B38" t="s">
        <v>373</v>
      </c>
      <c r="C38" s="1" t="s">
        <v>927</v>
      </c>
      <c r="D38"/>
      <c r="E38"/>
    </row>
    <row r="39" spans="1:5" ht="30" x14ac:dyDescent="0.25">
      <c r="A39" s="1" t="s">
        <v>357</v>
      </c>
      <c r="B39" t="s">
        <v>374</v>
      </c>
      <c r="C39" s="1" t="s">
        <v>928</v>
      </c>
      <c r="D39"/>
    </row>
    <row r="40" spans="1:5" ht="30" x14ac:dyDescent="0.25">
      <c r="A40" s="1" t="s">
        <v>357</v>
      </c>
      <c r="B40" t="s">
        <v>375</v>
      </c>
      <c r="C40" s="1" t="s">
        <v>376</v>
      </c>
      <c r="D40"/>
      <c r="E40"/>
    </row>
    <row r="41" spans="1:5" ht="30" x14ac:dyDescent="0.25">
      <c r="A41" s="1" t="s">
        <v>357</v>
      </c>
      <c r="B41" t="s">
        <v>377</v>
      </c>
      <c r="C41" s="1" t="s">
        <v>378</v>
      </c>
      <c r="D41"/>
    </row>
    <row r="42" spans="1:5" ht="30" x14ac:dyDescent="0.25">
      <c r="A42" s="1" t="s">
        <v>357</v>
      </c>
      <c r="B42" t="s">
        <v>379</v>
      </c>
      <c r="C42" s="1" t="s">
        <v>380</v>
      </c>
      <c r="D42"/>
      <c r="E42"/>
    </row>
    <row r="43" spans="1:5" ht="30" x14ac:dyDescent="0.25">
      <c r="A43" s="1" t="s">
        <v>357</v>
      </c>
      <c r="B43" t="s">
        <v>381</v>
      </c>
      <c r="C43" s="1" t="s">
        <v>382</v>
      </c>
      <c r="D43"/>
    </row>
    <row r="44" spans="1:5" ht="30" x14ac:dyDescent="0.25">
      <c r="A44" s="1" t="s">
        <v>357</v>
      </c>
      <c r="B44" t="s">
        <v>383</v>
      </c>
      <c r="C44" s="1" t="s">
        <v>384</v>
      </c>
      <c r="D44"/>
      <c r="E44"/>
    </row>
    <row r="45" spans="1:5" ht="30" x14ac:dyDescent="0.25">
      <c r="A45" s="1" t="s">
        <v>357</v>
      </c>
      <c r="B45" t="s">
        <v>385</v>
      </c>
      <c r="C45" s="1" t="s">
        <v>386</v>
      </c>
      <c r="D45"/>
    </row>
    <row r="46" spans="1:5" ht="30" x14ac:dyDescent="0.25">
      <c r="A46" s="1" t="s">
        <v>357</v>
      </c>
      <c r="B46" t="s">
        <v>387</v>
      </c>
      <c r="C46" s="1" t="s">
        <v>388</v>
      </c>
      <c r="D46"/>
      <c r="E46"/>
    </row>
    <row r="47" spans="1:5" ht="30" x14ac:dyDescent="0.25">
      <c r="A47" s="1" t="s">
        <v>357</v>
      </c>
      <c r="B47" t="s">
        <v>389</v>
      </c>
      <c r="C47" s="1" t="s">
        <v>390</v>
      </c>
      <c r="D47"/>
    </row>
    <row r="48" spans="1:5" ht="45" x14ac:dyDescent="0.25">
      <c r="A48" s="1" t="s">
        <v>357</v>
      </c>
      <c r="B48" t="s">
        <v>391</v>
      </c>
      <c r="C48" s="1" t="s">
        <v>392</v>
      </c>
      <c r="D48"/>
      <c r="E48"/>
    </row>
    <row r="49" spans="1:5" ht="30" x14ac:dyDescent="0.25">
      <c r="A49" s="1" t="s">
        <v>357</v>
      </c>
      <c r="B49" t="s">
        <v>393</v>
      </c>
      <c r="C49" s="1" t="s">
        <v>394</v>
      </c>
      <c r="D49"/>
    </row>
    <row r="50" spans="1:5" ht="30" x14ac:dyDescent="0.25">
      <c r="A50" s="1" t="s">
        <v>357</v>
      </c>
      <c r="B50" t="s">
        <v>395</v>
      </c>
      <c r="C50" s="1" t="s">
        <v>396</v>
      </c>
      <c r="D50"/>
      <c r="E50"/>
    </row>
    <row r="51" spans="1:5" ht="30" x14ac:dyDescent="0.25">
      <c r="A51" s="1" t="s">
        <v>357</v>
      </c>
      <c r="B51" s="1" t="s">
        <v>397</v>
      </c>
      <c r="C51" s="1" t="s">
        <v>398</v>
      </c>
      <c r="D51"/>
    </row>
    <row r="52" spans="1:5" ht="30" x14ac:dyDescent="0.25">
      <c r="A52" s="1" t="s">
        <v>357</v>
      </c>
      <c r="B52" s="1" t="s">
        <v>399</v>
      </c>
      <c r="C52" s="1" t="s">
        <v>400</v>
      </c>
      <c r="D52"/>
      <c r="E52"/>
    </row>
    <row r="53" spans="1:5" ht="30" x14ac:dyDescent="0.25">
      <c r="A53" s="1" t="s">
        <v>357</v>
      </c>
      <c r="B53" s="1" t="s">
        <v>401</v>
      </c>
      <c r="C53" s="1" t="s">
        <v>402</v>
      </c>
      <c r="D53"/>
    </row>
    <row r="54" spans="1:5" ht="30" x14ac:dyDescent="0.25">
      <c r="A54" s="1" t="s">
        <v>357</v>
      </c>
      <c r="B54" s="1" t="s">
        <v>403</v>
      </c>
      <c r="C54" s="1" t="s">
        <v>404</v>
      </c>
      <c r="D54"/>
      <c r="E54"/>
    </row>
    <row r="55" spans="1:5" ht="30" x14ac:dyDescent="0.25">
      <c r="A55" s="1" t="s">
        <v>357</v>
      </c>
      <c r="B55" s="1" t="s">
        <v>405</v>
      </c>
      <c r="C55" s="1" t="s">
        <v>406</v>
      </c>
      <c r="D55"/>
    </row>
    <row r="56" spans="1:5" ht="30" x14ac:dyDescent="0.25">
      <c r="A56" s="1" t="s">
        <v>357</v>
      </c>
      <c r="B56" s="1" t="s">
        <v>407</v>
      </c>
      <c r="C56" s="1" t="s">
        <v>408</v>
      </c>
      <c r="D56"/>
      <c r="E56"/>
    </row>
    <row r="57" spans="1:5" ht="30" x14ac:dyDescent="0.25">
      <c r="A57" s="1" t="s">
        <v>357</v>
      </c>
      <c r="B57" s="1" t="s">
        <v>409</v>
      </c>
      <c r="C57" s="1" t="s">
        <v>410</v>
      </c>
      <c r="D57"/>
    </row>
    <row r="58" spans="1:5" ht="30" x14ac:dyDescent="0.25">
      <c r="A58" s="1" t="s">
        <v>357</v>
      </c>
      <c r="B58" s="1" t="s">
        <v>411</v>
      </c>
      <c r="C58" s="1" t="s">
        <v>412</v>
      </c>
      <c r="D58"/>
      <c r="E58"/>
    </row>
    <row r="59" spans="1:5" ht="30" x14ac:dyDescent="0.25">
      <c r="A59" s="1" t="s">
        <v>357</v>
      </c>
      <c r="B59" s="1" t="s">
        <v>413</v>
      </c>
      <c r="C59" s="1" t="s">
        <v>414</v>
      </c>
      <c r="D59"/>
    </row>
    <row r="60" spans="1:5" ht="30" x14ac:dyDescent="0.25">
      <c r="A60" s="1" t="s">
        <v>357</v>
      </c>
      <c r="B60" s="1" t="s">
        <v>415</v>
      </c>
      <c r="C60" s="1" t="s">
        <v>416</v>
      </c>
      <c r="D60"/>
      <c r="E60"/>
    </row>
    <row r="61" spans="1:5" ht="30" x14ac:dyDescent="0.25">
      <c r="A61" s="1" t="s">
        <v>357</v>
      </c>
      <c r="B61" s="1" t="s">
        <v>417</v>
      </c>
      <c r="C61" s="1" t="s">
        <v>418</v>
      </c>
      <c r="D61"/>
    </row>
    <row r="62" spans="1:5" ht="30" x14ac:dyDescent="0.25">
      <c r="A62" s="1" t="s">
        <v>357</v>
      </c>
      <c r="B62" s="1" t="s">
        <v>419</v>
      </c>
      <c r="C62" s="1" t="s">
        <v>420</v>
      </c>
      <c r="D62"/>
      <c r="E62"/>
    </row>
    <row r="63" spans="1:5" ht="30" x14ac:dyDescent="0.25">
      <c r="A63" s="1" t="s">
        <v>357</v>
      </c>
      <c r="B63" s="1" t="s">
        <v>421</v>
      </c>
      <c r="C63" s="1" t="s">
        <v>422</v>
      </c>
      <c r="D63"/>
    </row>
    <row r="64" spans="1:5" ht="30" x14ac:dyDescent="0.25">
      <c r="A64" s="1" t="s">
        <v>357</v>
      </c>
      <c r="B64" t="s">
        <v>423</v>
      </c>
      <c r="C64" s="1" t="s">
        <v>424</v>
      </c>
      <c r="D64"/>
      <c r="E64"/>
    </row>
    <row r="65" spans="1:5" ht="45" x14ac:dyDescent="0.25">
      <c r="A65" s="1" t="s">
        <v>357</v>
      </c>
      <c r="B65" s="1" t="s">
        <v>425</v>
      </c>
      <c r="C65" s="1" t="s">
        <v>426</v>
      </c>
      <c r="D65"/>
    </row>
    <row r="66" spans="1:5" ht="30" x14ac:dyDescent="0.25">
      <c r="A66" s="1" t="s">
        <v>357</v>
      </c>
      <c r="B66" s="1" t="s">
        <v>427</v>
      </c>
      <c r="C66" s="1" t="s">
        <v>428</v>
      </c>
      <c r="D66"/>
      <c r="E66"/>
    </row>
    <row r="67" spans="1:5" ht="30" x14ac:dyDescent="0.25">
      <c r="A67" s="1" t="s">
        <v>357</v>
      </c>
      <c r="B67" s="1" t="s">
        <v>429</v>
      </c>
      <c r="C67" s="1" t="s">
        <v>430</v>
      </c>
      <c r="D67"/>
    </row>
    <row r="68" spans="1:5" ht="30" x14ac:dyDescent="0.25">
      <c r="A68" s="1" t="s">
        <v>357</v>
      </c>
      <c r="B68" s="1" t="s">
        <v>431</v>
      </c>
      <c r="C68" s="1" t="s">
        <v>432</v>
      </c>
      <c r="D68"/>
      <c r="E68"/>
    </row>
    <row r="69" spans="1:5" ht="30" x14ac:dyDescent="0.25">
      <c r="A69" s="1" t="s">
        <v>357</v>
      </c>
      <c r="B69" s="1" t="s">
        <v>433</v>
      </c>
      <c r="C69" s="1" t="s">
        <v>929</v>
      </c>
      <c r="D69"/>
      <c r="E69"/>
    </row>
    <row r="70" spans="1:5" ht="30" x14ac:dyDescent="0.25">
      <c r="A70" s="1" t="s">
        <v>357</v>
      </c>
      <c r="B70" s="1" t="s">
        <v>434</v>
      </c>
      <c r="C70" s="1" t="s">
        <v>930</v>
      </c>
      <c r="D70"/>
    </row>
    <row r="71" spans="1:5" ht="30" x14ac:dyDescent="0.25">
      <c r="A71" s="1" t="s">
        <v>357</v>
      </c>
      <c r="B71" s="1" t="s">
        <v>435</v>
      </c>
      <c r="C71" s="1" t="s">
        <v>931</v>
      </c>
      <c r="D71"/>
      <c r="E71"/>
    </row>
    <row r="72" spans="1:5" ht="30" x14ac:dyDescent="0.25">
      <c r="A72" s="1" t="s">
        <v>357</v>
      </c>
      <c r="B72" s="1" t="s">
        <v>436</v>
      </c>
      <c r="C72" s="1" t="s">
        <v>932</v>
      </c>
      <c r="D72"/>
    </row>
    <row r="73" spans="1:5" ht="30" x14ac:dyDescent="0.25">
      <c r="A73" s="1" t="s">
        <v>357</v>
      </c>
      <c r="B73" s="1" t="s">
        <v>437</v>
      </c>
      <c r="C73" s="1" t="s">
        <v>933</v>
      </c>
      <c r="D73"/>
      <c r="E73"/>
    </row>
    <row r="74" spans="1:5" ht="30" x14ac:dyDescent="0.25">
      <c r="A74" s="1" t="s">
        <v>357</v>
      </c>
      <c r="B74" s="1" t="s">
        <v>438</v>
      </c>
      <c r="C74" s="1" t="s">
        <v>934</v>
      </c>
      <c r="D74"/>
    </row>
    <row r="75" spans="1:5" ht="30" x14ac:dyDescent="0.25">
      <c r="A75" s="1" t="s">
        <v>357</v>
      </c>
      <c r="B75" s="1" t="s">
        <v>439</v>
      </c>
      <c r="C75" s="1" t="s">
        <v>935</v>
      </c>
      <c r="D75"/>
      <c r="E75"/>
    </row>
    <row r="76" spans="1:5" ht="30" x14ac:dyDescent="0.25">
      <c r="A76" s="1" t="s">
        <v>357</v>
      </c>
      <c r="B76" s="1" t="s">
        <v>440</v>
      </c>
      <c r="C76" s="1" t="s">
        <v>936</v>
      </c>
      <c r="D76"/>
    </row>
    <row r="77" spans="1:5" ht="30" x14ac:dyDescent="0.25">
      <c r="A77" s="1" t="s">
        <v>357</v>
      </c>
      <c r="B77" s="1" t="s">
        <v>441</v>
      </c>
      <c r="C77" s="1" t="s">
        <v>937</v>
      </c>
      <c r="D77"/>
      <c r="E77"/>
    </row>
    <row r="78" spans="1:5" ht="30" x14ac:dyDescent="0.25">
      <c r="A78" s="1" t="s">
        <v>357</v>
      </c>
      <c r="B78" s="1" t="s">
        <v>442</v>
      </c>
      <c r="C78" s="1" t="s">
        <v>938</v>
      </c>
      <c r="D78"/>
    </row>
    <row r="79" spans="1:5" ht="30" x14ac:dyDescent="0.25">
      <c r="A79" s="1" t="s">
        <v>357</v>
      </c>
      <c r="B79" s="1" t="s">
        <v>443</v>
      </c>
      <c r="C79" s="1" t="s">
        <v>939</v>
      </c>
      <c r="D79"/>
      <c r="E79"/>
    </row>
    <row r="80" spans="1:5" ht="30" x14ac:dyDescent="0.25">
      <c r="A80" s="1" t="s">
        <v>357</v>
      </c>
      <c r="B80" s="1" t="s">
        <v>444</v>
      </c>
      <c r="C80" s="1" t="s">
        <v>940</v>
      </c>
      <c r="D80"/>
    </row>
    <row r="81" spans="1:5" ht="30" x14ac:dyDescent="0.25">
      <c r="A81" s="1" t="s">
        <v>357</v>
      </c>
      <c r="B81" s="1" t="s">
        <v>445</v>
      </c>
      <c r="C81" s="1" t="s">
        <v>941</v>
      </c>
      <c r="D81"/>
      <c r="E81"/>
    </row>
    <row r="82" spans="1:5" ht="30" x14ac:dyDescent="0.25">
      <c r="A82" s="1" t="s">
        <v>357</v>
      </c>
      <c r="B82" s="1" t="s">
        <v>446</v>
      </c>
      <c r="C82" s="1" t="s">
        <v>942</v>
      </c>
      <c r="D82"/>
    </row>
    <row r="83" spans="1:5" ht="30" x14ac:dyDescent="0.25">
      <c r="A83" s="1" t="s">
        <v>357</v>
      </c>
      <c r="B83" s="1" t="s">
        <v>447</v>
      </c>
      <c r="C83" s="1" t="s">
        <v>943</v>
      </c>
      <c r="D83"/>
      <c r="E83"/>
    </row>
    <row r="84" spans="1:5" ht="30" x14ac:dyDescent="0.25">
      <c r="A84" s="1" t="s">
        <v>357</v>
      </c>
      <c r="B84" s="1" t="s">
        <v>448</v>
      </c>
      <c r="C84" s="1" t="s">
        <v>944</v>
      </c>
      <c r="D84"/>
    </row>
  </sheetData>
  <mergeCells count="2">
    <mergeCell ref="A1:B1"/>
    <mergeCell ref="D1:E1"/>
  </mergeCells>
  <conditionalFormatting sqref="D1:D1048576">
    <cfRule type="containsText" dxfId="48" priority="6" operator="containsText" text="Future">
      <formula>NOT(ISERROR(SEARCH("Future",D1)))</formula>
    </cfRule>
    <cfRule type="containsText" dxfId="47" priority="7" operator="containsText" text="Cannot">
      <formula>NOT(ISERROR(SEARCH("Cannot",D1)))</formula>
    </cfRule>
    <cfRule type="containsText" dxfId="46" priority="8" operator="containsText" text="With">
      <formula>NOT(ISERROR(SEARCH("With",D1)))</formula>
    </cfRule>
    <cfRule type="containsText" dxfId="45" priority="9" operator="containsText" text="Comply">
      <formula>NOT(ISERROR(SEARCH("Comply",D1)))</formula>
    </cfRule>
  </conditionalFormatting>
  <conditionalFormatting sqref="D3:D84">
    <cfRule type="containsBlanks" dxfId="44" priority="1">
      <formula>LEN(TRIM(D3))=0</formula>
    </cfRule>
  </conditionalFormatting>
  <pageMargins left="0.7" right="0.7" top="0.75" bottom="0.75" header="0.3" footer="0.3"/>
  <pageSetup scale="45" orientation="landscape"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29EF46F-A58A-4D89-9097-C42B044CA8E5}">
          <x14:formula1>
            <xm:f>Instructions!$A$28:$A$31</xm:f>
          </x14:formula1>
          <xm:sqref>D3:D84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21B6-FC29-4ACE-A6F4-C350F80A1B67}">
  <sheetPr>
    <tabColor theme="8" tint="-0.499984740745262"/>
  </sheetPr>
  <dimension ref="A1:E42"/>
  <sheetViews>
    <sheetView showGridLines="0" topLeftCell="A27" workbookViewId="0">
      <selection activeCell="A26" sqref="A26:XFD26"/>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10</v>
      </c>
      <c r="B1" s="38"/>
      <c r="C1" s="4" t="s">
        <v>0</v>
      </c>
      <c r="D1" s="39"/>
      <c r="E1" s="39"/>
    </row>
    <row r="2" spans="1:5" x14ac:dyDescent="0.25">
      <c r="A2" s="3" t="s">
        <v>42</v>
      </c>
      <c r="B2" s="3" t="s">
        <v>43</v>
      </c>
      <c r="C2" s="21" t="s">
        <v>44</v>
      </c>
      <c r="D2" s="3" t="s">
        <v>32</v>
      </c>
      <c r="E2" s="3" t="s">
        <v>45</v>
      </c>
    </row>
    <row r="3" spans="1:5" ht="30" x14ac:dyDescent="0.25">
      <c r="A3" t="s">
        <v>449</v>
      </c>
      <c r="B3" t="s">
        <v>450</v>
      </c>
      <c r="C3" s="1" t="s">
        <v>451</v>
      </c>
      <c r="D3"/>
      <c r="E3"/>
    </row>
    <row r="4" spans="1:5" x14ac:dyDescent="0.25">
      <c r="A4" t="s">
        <v>449</v>
      </c>
      <c r="B4" t="s">
        <v>452</v>
      </c>
      <c r="C4" s="1" t="s">
        <v>453</v>
      </c>
      <c r="D4"/>
      <c r="E4"/>
    </row>
    <row r="5" spans="1:5" ht="45" x14ac:dyDescent="0.25">
      <c r="A5" t="s">
        <v>449</v>
      </c>
      <c r="B5" t="s">
        <v>454</v>
      </c>
      <c r="C5" s="1" t="s">
        <v>455</v>
      </c>
      <c r="D5"/>
      <c r="E5"/>
    </row>
    <row r="6" spans="1:5" ht="30" x14ac:dyDescent="0.25">
      <c r="A6" t="s">
        <v>449</v>
      </c>
      <c r="B6" t="s">
        <v>456</v>
      </c>
      <c r="C6" s="1" t="s">
        <v>457</v>
      </c>
      <c r="D6"/>
    </row>
    <row r="7" spans="1:5" ht="45" x14ac:dyDescent="0.25">
      <c r="A7" t="s">
        <v>449</v>
      </c>
      <c r="B7" t="s">
        <v>458</v>
      </c>
      <c r="C7" s="1" t="s">
        <v>459</v>
      </c>
      <c r="D7"/>
      <c r="E7"/>
    </row>
    <row r="8" spans="1:5" x14ac:dyDescent="0.25">
      <c r="A8" t="s">
        <v>449</v>
      </c>
      <c r="B8" t="s">
        <v>460</v>
      </c>
      <c r="C8" s="1" t="s">
        <v>461</v>
      </c>
      <c r="D8"/>
      <c r="E8"/>
    </row>
    <row r="9" spans="1:5" x14ac:dyDescent="0.25">
      <c r="A9" t="s">
        <v>449</v>
      </c>
      <c r="B9" t="s">
        <v>462</v>
      </c>
      <c r="C9" s="1" t="s">
        <v>463</v>
      </c>
      <c r="D9"/>
    </row>
    <row r="10" spans="1:5" x14ac:dyDescent="0.25">
      <c r="A10" t="s">
        <v>449</v>
      </c>
      <c r="B10" t="s">
        <v>464</v>
      </c>
      <c r="C10" s="1" t="s">
        <v>465</v>
      </c>
      <c r="D10"/>
      <c r="E10"/>
    </row>
    <row r="11" spans="1:5" ht="30" x14ac:dyDescent="0.25">
      <c r="A11" t="s">
        <v>449</v>
      </c>
      <c r="B11" t="s">
        <v>466</v>
      </c>
      <c r="C11" s="1" t="s">
        <v>467</v>
      </c>
      <c r="D11"/>
    </row>
    <row r="12" spans="1:5" x14ac:dyDescent="0.25">
      <c r="A12" t="s">
        <v>449</v>
      </c>
      <c r="B12" t="s">
        <v>468</v>
      </c>
      <c r="C12" s="1" t="s">
        <v>469</v>
      </c>
      <c r="D12"/>
      <c r="E12"/>
    </row>
    <row r="13" spans="1:5" x14ac:dyDescent="0.25">
      <c r="A13" t="s">
        <v>449</v>
      </c>
      <c r="B13" t="s">
        <v>470</v>
      </c>
      <c r="C13" s="1" t="s">
        <v>471</v>
      </c>
      <c r="D13"/>
    </row>
    <row r="14" spans="1:5" x14ac:dyDescent="0.25">
      <c r="A14" t="s">
        <v>449</v>
      </c>
      <c r="B14" t="s">
        <v>472</v>
      </c>
      <c r="C14" s="1" t="s">
        <v>473</v>
      </c>
      <c r="D14"/>
      <c r="E14"/>
    </row>
    <row r="15" spans="1:5" x14ac:dyDescent="0.25">
      <c r="A15" t="s">
        <v>449</v>
      </c>
      <c r="B15" t="s">
        <v>474</v>
      </c>
      <c r="C15" s="1" t="s">
        <v>475</v>
      </c>
      <c r="D15"/>
    </row>
    <row r="16" spans="1:5" x14ac:dyDescent="0.25">
      <c r="A16" t="s">
        <v>449</v>
      </c>
      <c r="B16" t="s">
        <v>476</v>
      </c>
      <c r="C16" s="1" t="s">
        <v>477</v>
      </c>
      <c r="D16"/>
      <c r="E16"/>
    </row>
    <row r="17" spans="1:5" x14ac:dyDescent="0.25">
      <c r="A17" t="s">
        <v>449</v>
      </c>
      <c r="B17" t="s">
        <v>478</v>
      </c>
      <c r="C17" s="1" t="s">
        <v>479</v>
      </c>
      <c r="D17"/>
    </row>
    <row r="18" spans="1:5" x14ac:dyDescent="0.25">
      <c r="A18" t="s">
        <v>449</v>
      </c>
      <c r="B18" t="s">
        <v>480</v>
      </c>
      <c r="C18" s="1" t="s">
        <v>481</v>
      </c>
      <c r="D18"/>
      <c r="E18"/>
    </row>
    <row r="19" spans="1:5" x14ac:dyDescent="0.25">
      <c r="A19" t="s">
        <v>449</v>
      </c>
      <c r="B19" t="s">
        <v>482</v>
      </c>
      <c r="C19" s="1" t="s">
        <v>483</v>
      </c>
      <c r="D19"/>
    </row>
    <row r="20" spans="1:5" ht="30" x14ac:dyDescent="0.25">
      <c r="A20" t="s">
        <v>449</v>
      </c>
      <c r="B20" t="s">
        <v>484</v>
      </c>
      <c r="C20" s="1" t="s">
        <v>485</v>
      </c>
      <c r="D20"/>
      <c r="E20"/>
    </row>
    <row r="21" spans="1:5" x14ac:dyDescent="0.25">
      <c r="A21" t="s">
        <v>449</v>
      </c>
      <c r="B21" s="1" t="s">
        <v>486</v>
      </c>
      <c r="C21" s="1" t="s">
        <v>487</v>
      </c>
      <c r="D21"/>
    </row>
    <row r="22" spans="1:5" x14ac:dyDescent="0.25">
      <c r="A22" t="s">
        <v>449</v>
      </c>
      <c r="B22" s="1" t="s">
        <v>488</v>
      </c>
      <c r="C22" s="1" t="s">
        <v>489</v>
      </c>
      <c r="D22"/>
      <c r="E22"/>
    </row>
    <row r="23" spans="1:5" x14ac:dyDescent="0.25">
      <c r="A23" t="s">
        <v>449</v>
      </c>
      <c r="B23" s="1" t="s">
        <v>490</v>
      </c>
      <c r="C23" s="1" t="s">
        <v>491</v>
      </c>
      <c r="D23"/>
    </row>
    <row r="24" spans="1:5" x14ac:dyDescent="0.25">
      <c r="A24" t="s">
        <v>449</v>
      </c>
      <c r="B24" s="1" t="s">
        <v>492</v>
      </c>
      <c r="C24" s="1" t="s">
        <v>493</v>
      </c>
      <c r="D24"/>
      <c r="E24"/>
    </row>
    <row r="25" spans="1:5" ht="30" x14ac:dyDescent="0.25">
      <c r="A25" t="s">
        <v>449</v>
      </c>
      <c r="B25" s="1" t="s">
        <v>494</v>
      </c>
      <c r="C25" s="1" t="s">
        <v>495</v>
      </c>
      <c r="D25"/>
    </row>
    <row r="26" spans="1:5" ht="30" x14ac:dyDescent="0.25">
      <c r="A26" t="s">
        <v>449</v>
      </c>
      <c r="B26" s="1" t="s">
        <v>496</v>
      </c>
      <c r="C26" s="1" t="s">
        <v>945</v>
      </c>
      <c r="D26"/>
    </row>
    <row r="27" spans="1:5" ht="30" x14ac:dyDescent="0.25">
      <c r="A27" t="s">
        <v>449</v>
      </c>
      <c r="B27" s="1" t="s">
        <v>497</v>
      </c>
      <c r="C27" s="1" t="s">
        <v>946</v>
      </c>
      <c r="D27"/>
      <c r="E27"/>
    </row>
    <row r="28" spans="1:5" ht="30" x14ac:dyDescent="0.25">
      <c r="A28" t="s">
        <v>449</v>
      </c>
      <c r="B28" s="1" t="s">
        <v>498</v>
      </c>
      <c r="C28" s="1" t="s">
        <v>947</v>
      </c>
      <c r="D28"/>
    </row>
    <row r="29" spans="1:5" ht="30" x14ac:dyDescent="0.25">
      <c r="A29" t="s">
        <v>449</v>
      </c>
      <c r="B29" s="1" t="s">
        <v>499</v>
      </c>
      <c r="C29" s="1" t="s">
        <v>948</v>
      </c>
      <c r="D29"/>
      <c r="E29"/>
    </row>
    <row r="30" spans="1:5" ht="45" x14ac:dyDescent="0.25">
      <c r="A30" t="s">
        <v>449</v>
      </c>
      <c r="B30" s="1" t="s">
        <v>500</v>
      </c>
      <c r="C30" s="1" t="s">
        <v>949</v>
      </c>
      <c r="D30"/>
    </row>
    <row r="31" spans="1:5" ht="30" x14ac:dyDescent="0.25">
      <c r="A31" t="s">
        <v>449</v>
      </c>
      <c r="B31" s="1" t="s">
        <v>501</v>
      </c>
      <c r="C31" s="1" t="s">
        <v>950</v>
      </c>
      <c r="D31"/>
      <c r="E31"/>
    </row>
    <row r="32" spans="1:5" ht="30" x14ac:dyDescent="0.25">
      <c r="A32" t="s">
        <v>449</v>
      </c>
      <c r="B32" s="1" t="s">
        <v>502</v>
      </c>
      <c r="C32" s="1" t="s">
        <v>951</v>
      </c>
      <c r="D32"/>
    </row>
    <row r="33" spans="1:5" ht="30" x14ac:dyDescent="0.25">
      <c r="A33" t="s">
        <v>449</v>
      </c>
      <c r="B33" s="1" t="s">
        <v>503</v>
      </c>
      <c r="C33" s="1" t="s">
        <v>952</v>
      </c>
      <c r="D33"/>
      <c r="E33"/>
    </row>
    <row r="34" spans="1:5" x14ac:dyDescent="0.25">
      <c r="A34" t="s">
        <v>449</v>
      </c>
      <c r="B34" s="1" t="s">
        <v>504</v>
      </c>
      <c r="C34" s="1" t="s">
        <v>953</v>
      </c>
      <c r="D34"/>
    </row>
    <row r="35" spans="1:5" ht="30" x14ac:dyDescent="0.25">
      <c r="A35" t="s">
        <v>449</v>
      </c>
      <c r="B35" s="1" t="s">
        <v>505</v>
      </c>
      <c r="C35" s="1" t="s">
        <v>954</v>
      </c>
      <c r="D35"/>
      <c r="E35"/>
    </row>
    <row r="36" spans="1:5" ht="30" x14ac:dyDescent="0.25">
      <c r="A36" t="s">
        <v>449</v>
      </c>
      <c r="B36" s="1" t="s">
        <v>506</v>
      </c>
      <c r="C36" s="1" t="s">
        <v>955</v>
      </c>
      <c r="D36"/>
    </row>
    <row r="37" spans="1:5" ht="30" x14ac:dyDescent="0.25">
      <c r="A37" t="s">
        <v>449</v>
      </c>
      <c r="B37" s="1" t="s">
        <v>507</v>
      </c>
      <c r="C37" s="1" t="s">
        <v>956</v>
      </c>
      <c r="D37"/>
      <c r="E37"/>
    </row>
    <row r="38" spans="1:5" ht="30" x14ac:dyDescent="0.25">
      <c r="A38" t="s">
        <v>449</v>
      </c>
      <c r="B38" s="1" t="s">
        <v>508</v>
      </c>
      <c r="C38" s="1" t="s">
        <v>957</v>
      </c>
      <c r="D38"/>
    </row>
    <row r="39" spans="1:5" x14ac:dyDescent="0.25">
      <c r="A39" t="s">
        <v>449</v>
      </c>
      <c r="B39" s="1" t="s">
        <v>509</v>
      </c>
      <c r="C39" s="1" t="s">
        <v>958</v>
      </c>
      <c r="D39"/>
      <c r="E39"/>
    </row>
    <row r="40" spans="1:5" x14ac:dyDescent="0.25">
      <c r="A40" t="s">
        <v>449</v>
      </c>
      <c r="B40" s="1" t="s">
        <v>510</v>
      </c>
      <c r="C40" s="1" t="s">
        <v>959</v>
      </c>
      <c r="D40"/>
    </row>
    <row r="41" spans="1:5" ht="30" x14ac:dyDescent="0.25">
      <c r="A41" t="s">
        <v>449</v>
      </c>
      <c r="B41" s="1" t="s">
        <v>511</v>
      </c>
      <c r="C41" s="1" t="s">
        <v>960</v>
      </c>
      <c r="D41"/>
      <c r="E41"/>
    </row>
    <row r="42" spans="1:5" ht="45" x14ac:dyDescent="0.25">
      <c r="A42" t="s">
        <v>449</v>
      </c>
      <c r="B42" s="1" t="s">
        <v>512</v>
      </c>
      <c r="C42" s="1" t="s">
        <v>513</v>
      </c>
      <c r="D42"/>
    </row>
  </sheetData>
  <mergeCells count="2">
    <mergeCell ref="A1:B1"/>
    <mergeCell ref="D1:E1"/>
  </mergeCells>
  <conditionalFormatting sqref="D1:D1048576">
    <cfRule type="containsText" dxfId="43" priority="11" operator="containsText" text="Future">
      <formula>NOT(ISERROR(SEARCH("Future",D1)))</formula>
    </cfRule>
    <cfRule type="containsText" dxfId="42" priority="12" operator="containsText" text="Cannot">
      <formula>NOT(ISERROR(SEARCH("Cannot",D1)))</formula>
    </cfRule>
    <cfRule type="containsText" dxfId="41" priority="13" operator="containsText" text="With">
      <formula>NOT(ISERROR(SEARCH("With",D1)))</formula>
    </cfRule>
    <cfRule type="containsText" dxfId="40" priority="14" operator="containsText" text="Comply">
      <formula>NOT(ISERROR(SEARCH("Comply",D1)))</formula>
    </cfRule>
  </conditionalFormatting>
  <conditionalFormatting sqref="D3:D42">
    <cfRule type="containsBlanks" dxfId="39"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0905806-6BB0-46A1-9DBC-7AC219FF25DF}">
          <x14:formula1>
            <xm:f>Instructions!$A$28:$A$31</xm:f>
          </x14:formula1>
          <xm:sqref>D3:D42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8108-ED9D-4990-B84D-0AD811C875DF}">
  <sheetPr>
    <tabColor theme="8" tint="-0.499984740745262"/>
  </sheetPr>
  <dimension ref="A1:E27"/>
  <sheetViews>
    <sheetView showGridLines="0" topLeftCell="A14" workbookViewId="0">
      <selection activeCell="C23" sqref="C23"/>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12</v>
      </c>
      <c r="B1" s="38"/>
      <c r="C1" s="4" t="s">
        <v>0</v>
      </c>
      <c r="D1" s="39"/>
      <c r="E1" s="39"/>
    </row>
    <row r="2" spans="1:5" x14ac:dyDescent="0.25">
      <c r="A2" s="3" t="s">
        <v>42</v>
      </c>
      <c r="B2" s="3" t="s">
        <v>43</v>
      </c>
      <c r="C2" s="21" t="s">
        <v>44</v>
      </c>
      <c r="D2" s="3" t="s">
        <v>32</v>
      </c>
      <c r="E2" s="3" t="s">
        <v>45</v>
      </c>
    </row>
    <row r="3" spans="1:5" ht="30" x14ac:dyDescent="0.25">
      <c r="A3" t="s">
        <v>514</v>
      </c>
      <c r="B3" t="s">
        <v>515</v>
      </c>
      <c r="C3" s="1" t="s">
        <v>516</v>
      </c>
      <c r="D3"/>
      <c r="E3"/>
    </row>
    <row r="4" spans="1:5" x14ac:dyDescent="0.25">
      <c r="A4" t="s">
        <v>514</v>
      </c>
      <c r="B4" t="s">
        <v>517</v>
      </c>
      <c r="C4" s="1" t="s">
        <v>518</v>
      </c>
      <c r="D4"/>
      <c r="E4"/>
    </row>
    <row r="5" spans="1:5" ht="30" x14ac:dyDescent="0.25">
      <c r="A5" t="s">
        <v>514</v>
      </c>
      <c r="B5" t="s">
        <v>519</v>
      </c>
      <c r="C5" s="1" t="s">
        <v>520</v>
      </c>
      <c r="D5"/>
      <c r="E5"/>
    </row>
    <row r="6" spans="1:5" x14ac:dyDescent="0.25">
      <c r="A6" t="s">
        <v>514</v>
      </c>
      <c r="B6" t="s">
        <v>521</v>
      </c>
      <c r="C6" s="1" t="s">
        <v>522</v>
      </c>
      <c r="D6"/>
    </row>
    <row r="7" spans="1:5" x14ac:dyDescent="0.25">
      <c r="A7" t="s">
        <v>514</v>
      </c>
      <c r="B7" t="s">
        <v>523</v>
      </c>
      <c r="C7" s="1" t="s">
        <v>524</v>
      </c>
      <c r="D7"/>
      <c r="E7"/>
    </row>
    <row r="8" spans="1:5" x14ac:dyDescent="0.25">
      <c r="A8" t="s">
        <v>514</v>
      </c>
      <c r="B8" t="s">
        <v>525</v>
      </c>
      <c r="C8" s="1" t="s">
        <v>526</v>
      </c>
      <c r="D8"/>
    </row>
    <row r="9" spans="1:5" x14ac:dyDescent="0.25">
      <c r="A9" t="s">
        <v>514</v>
      </c>
      <c r="B9" t="s">
        <v>527</v>
      </c>
      <c r="C9" s="1" t="s">
        <v>528</v>
      </c>
      <c r="D9"/>
      <c r="E9"/>
    </row>
    <row r="10" spans="1:5" ht="30" x14ac:dyDescent="0.25">
      <c r="A10" t="s">
        <v>514</v>
      </c>
      <c r="B10" t="s">
        <v>529</v>
      </c>
      <c r="C10" s="1" t="s">
        <v>961</v>
      </c>
      <c r="D10"/>
      <c r="E10"/>
    </row>
    <row r="11" spans="1:5" ht="30" x14ac:dyDescent="0.25">
      <c r="A11" t="s">
        <v>514</v>
      </c>
      <c r="B11" t="s">
        <v>530</v>
      </c>
      <c r="C11" s="1" t="s">
        <v>962</v>
      </c>
      <c r="D11"/>
    </row>
    <row r="12" spans="1:5" ht="30" x14ac:dyDescent="0.25">
      <c r="A12" t="s">
        <v>514</v>
      </c>
      <c r="B12" t="s">
        <v>531</v>
      </c>
      <c r="C12" s="1" t="s">
        <v>963</v>
      </c>
      <c r="D12"/>
      <c r="E12"/>
    </row>
    <row r="13" spans="1:5" ht="45" x14ac:dyDescent="0.25">
      <c r="A13" t="s">
        <v>514</v>
      </c>
      <c r="B13" t="s">
        <v>532</v>
      </c>
      <c r="C13" s="1" t="s">
        <v>964</v>
      </c>
      <c r="D13"/>
    </row>
    <row r="14" spans="1:5" ht="45" x14ac:dyDescent="0.25">
      <c r="A14" t="s">
        <v>514</v>
      </c>
      <c r="B14" t="s">
        <v>533</v>
      </c>
      <c r="C14" s="1" t="s">
        <v>965</v>
      </c>
      <c r="D14"/>
      <c r="E14"/>
    </row>
    <row r="15" spans="1:5" ht="30" x14ac:dyDescent="0.25">
      <c r="A15" t="s">
        <v>514</v>
      </c>
      <c r="B15" t="s">
        <v>534</v>
      </c>
      <c r="C15" s="1" t="s">
        <v>966</v>
      </c>
      <c r="D15"/>
    </row>
    <row r="16" spans="1:5" ht="30" x14ac:dyDescent="0.25">
      <c r="A16" t="s">
        <v>514</v>
      </c>
      <c r="B16" t="s">
        <v>535</v>
      </c>
      <c r="C16" s="1" t="s">
        <v>967</v>
      </c>
      <c r="D16"/>
      <c r="E16"/>
    </row>
    <row r="17" spans="1:5" ht="30" x14ac:dyDescent="0.25">
      <c r="A17" t="s">
        <v>514</v>
      </c>
      <c r="B17" t="s">
        <v>536</v>
      </c>
      <c r="C17" s="1" t="s">
        <v>968</v>
      </c>
      <c r="D17"/>
    </row>
    <row r="18" spans="1:5" ht="30" x14ac:dyDescent="0.25">
      <c r="A18" t="s">
        <v>514</v>
      </c>
      <c r="B18" s="1" t="s">
        <v>537</v>
      </c>
      <c r="C18" s="1" t="s">
        <v>969</v>
      </c>
      <c r="D18"/>
    </row>
    <row r="19" spans="1:5" ht="30" x14ac:dyDescent="0.25">
      <c r="A19" t="s">
        <v>514</v>
      </c>
      <c r="B19" s="1" t="s">
        <v>538</v>
      </c>
      <c r="C19" s="1" t="s">
        <v>970</v>
      </c>
      <c r="D19"/>
      <c r="E19"/>
    </row>
    <row r="20" spans="1:5" ht="30" x14ac:dyDescent="0.25">
      <c r="A20" t="s">
        <v>514</v>
      </c>
      <c r="B20" s="1" t="s">
        <v>539</v>
      </c>
      <c r="C20" s="1" t="s">
        <v>971</v>
      </c>
      <c r="D20"/>
    </row>
    <row r="21" spans="1:5" ht="30" x14ac:dyDescent="0.25">
      <c r="A21" t="s">
        <v>514</v>
      </c>
      <c r="B21" s="1" t="s">
        <v>540</v>
      </c>
      <c r="C21" s="1" t="s">
        <v>972</v>
      </c>
      <c r="D21"/>
      <c r="E21"/>
    </row>
    <row r="22" spans="1:5" ht="30" x14ac:dyDescent="0.25">
      <c r="A22" t="s">
        <v>514</v>
      </c>
      <c r="B22" s="1" t="s">
        <v>541</v>
      </c>
      <c r="C22" s="1" t="s">
        <v>973</v>
      </c>
      <c r="D22"/>
    </row>
    <row r="23" spans="1:5" ht="30" x14ac:dyDescent="0.25">
      <c r="A23" t="s">
        <v>514</v>
      </c>
      <c r="B23" s="1" t="s">
        <v>542</v>
      </c>
      <c r="C23" s="1" t="s">
        <v>974</v>
      </c>
      <c r="D23"/>
      <c r="E23"/>
    </row>
    <row r="24" spans="1:5" x14ac:dyDescent="0.25">
      <c r="A24" t="s">
        <v>514</v>
      </c>
      <c r="B24" s="1" t="s">
        <v>543</v>
      </c>
      <c r="C24" s="1" t="s">
        <v>975</v>
      </c>
      <c r="D24"/>
    </row>
    <row r="25" spans="1:5" ht="45" x14ac:dyDescent="0.25">
      <c r="A25" t="s">
        <v>514</v>
      </c>
      <c r="B25" s="1" t="s">
        <v>544</v>
      </c>
      <c r="C25" s="1" t="s">
        <v>976</v>
      </c>
      <c r="D25"/>
      <c r="E25"/>
    </row>
    <row r="26" spans="1:5" ht="45" x14ac:dyDescent="0.25">
      <c r="A26" t="s">
        <v>514</v>
      </c>
      <c r="B26" s="1" t="s">
        <v>545</v>
      </c>
      <c r="C26" s="1" t="s">
        <v>977</v>
      </c>
      <c r="D26"/>
    </row>
    <row r="27" spans="1:5" ht="30" x14ac:dyDescent="0.25">
      <c r="A27" t="s">
        <v>514</v>
      </c>
      <c r="B27" s="1" t="s">
        <v>546</v>
      </c>
      <c r="C27" s="1" t="s">
        <v>978</v>
      </c>
      <c r="D27"/>
      <c r="E27"/>
    </row>
  </sheetData>
  <mergeCells count="2">
    <mergeCell ref="A1:B1"/>
    <mergeCell ref="D1:E1"/>
  </mergeCells>
  <conditionalFormatting sqref="D1:D1048576">
    <cfRule type="containsText" dxfId="38" priority="6" operator="containsText" text="Future">
      <formula>NOT(ISERROR(SEARCH("Future",D1)))</formula>
    </cfRule>
    <cfRule type="containsText" dxfId="37" priority="7" operator="containsText" text="Cannot">
      <formula>NOT(ISERROR(SEARCH("Cannot",D1)))</formula>
    </cfRule>
    <cfRule type="containsText" dxfId="36" priority="8" operator="containsText" text="With">
      <formula>NOT(ISERROR(SEARCH("With",D1)))</formula>
    </cfRule>
    <cfRule type="containsText" dxfId="35" priority="9" operator="containsText" text="Comply">
      <formula>NOT(ISERROR(SEARCH("Comply",D1)))</formula>
    </cfRule>
  </conditionalFormatting>
  <conditionalFormatting sqref="D3:D27">
    <cfRule type="containsBlanks" dxfId="34"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78AB3DC-E2FA-4141-BA1B-53FB4A1806DE}">
          <x14:formula1>
            <xm:f>Instructions!$A$28:$A$31</xm:f>
          </x14:formula1>
          <xm:sqref>D3:D27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0488-C522-4128-939B-00DE5B95CAB3}">
  <sheetPr>
    <tabColor theme="8" tint="-0.499984740745262"/>
  </sheetPr>
  <dimension ref="A1:E52"/>
  <sheetViews>
    <sheetView showGridLines="0" topLeftCell="A35" workbookViewId="0">
      <selection activeCell="A49" sqref="A49:XFD49"/>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14</v>
      </c>
      <c r="B1" s="38"/>
      <c r="C1" s="4" t="s">
        <v>0</v>
      </c>
      <c r="D1" s="39"/>
      <c r="E1" s="39"/>
    </row>
    <row r="2" spans="1:5" x14ac:dyDescent="0.25">
      <c r="A2" s="21" t="s">
        <v>42</v>
      </c>
      <c r="B2" s="3" t="s">
        <v>43</v>
      </c>
      <c r="C2" s="21" t="s">
        <v>44</v>
      </c>
      <c r="D2" s="3" t="s">
        <v>32</v>
      </c>
      <c r="E2" s="3" t="s">
        <v>45</v>
      </c>
    </row>
    <row r="3" spans="1:5" ht="60" x14ac:dyDescent="0.25">
      <c r="A3" s="1" t="s">
        <v>547</v>
      </c>
      <c r="B3" t="s">
        <v>548</v>
      </c>
      <c r="C3" s="1" t="s">
        <v>549</v>
      </c>
      <c r="D3"/>
      <c r="E3"/>
    </row>
    <row r="4" spans="1:5" ht="30" x14ac:dyDescent="0.25">
      <c r="A4" s="1" t="s">
        <v>547</v>
      </c>
      <c r="B4" t="s">
        <v>550</v>
      </c>
      <c r="C4" s="1" t="s">
        <v>551</v>
      </c>
      <c r="D4"/>
      <c r="E4"/>
    </row>
    <row r="5" spans="1:5" ht="30" x14ac:dyDescent="0.25">
      <c r="A5" s="1" t="s">
        <v>547</v>
      </c>
      <c r="B5" t="s">
        <v>552</v>
      </c>
      <c r="C5" s="1" t="s">
        <v>553</v>
      </c>
      <c r="D5"/>
      <c r="E5"/>
    </row>
    <row r="6" spans="1:5" ht="30" x14ac:dyDescent="0.25">
      <c r="A6" s="1" t="s">
        <v>547</v>
      </c>
      <c r="B6" t="s">
        <v>554</v>
      </c>
      <c r="C6" s="1" t="s">
        <v>555</v>
      </c>
      <c r="D6"/>
    </row>
    <row r="7" spans="1:5" ht="45" x14ac:dyDescent="0.25">
      <c r="A7" s="1" t="s">
        <v>547</v>
      </c>
      <c r="B7" t="s">
        <v>556</v>
      </c>
      <c r="C7" s="1" t="s">
        <v>557</v>
      </c>
      <c r="D7"/>
      <c r="E7"/>
    </row>
    <row r="8" spans="1:5" ht="90" x14ac:dyDescent="0.25">
      <c r="A8" s="1" t="s">
        <v>547</v>
      </c>
      <c r="B8" t="s">
        <v>558</v>
      </c>
      <c r="C8" s="1" t="s">
        <v>559</v>
      </c>
      <c r="D8"/>
    </row>
    <row r="9" spans="1:5" ht="60" x14ac:dyDescent="0.25">
      <c r="A9" s="1" t="s">
        <v>547</v>
      </c>
      <c r="B9" t="s">
        <v>560</v>
      </c>
      <c r="C9" s="1" t="s">
        <v>561</v>
      </c>
      <c r="D9"/>
      <c r="E9"/>
    </row>
    <row r="10" spans="1:5" ht="30" x14ac:dyDescent="0.25">
      <c r="A10" s="1" t="s">
        <v>547</v>
      </c>
      <c r="B10" t="s">
        <v>562</v>
      </c>
      <c r="C10" s="1" t="s">
        <v>563</v>
      </c>
      <c r="D10"/>
    </row>
    <row r="11" spans="1:5" ht="45" x14ac:dyDescent="0.25">
      <c r="A11" s="1" t="s">
        <v>547</v>
      </c>
      <c r="B11" t="s">
        <v>564</v>
      </c>
      <c r="C11" s="1" t="s">
        <v>565</v>
      </c>
      <c r="D11"/>
      <c r="E11"/>
    </row>
    <row r="12" spans="1:5" ht="30" x14ac:dyDescent="0.25">
      <c r="A12" s="1" t="s">
        <v>547</v>
      </c>
      <c r="B12" t="s">
        <v>566</v>
      </c>
      <c r="C12" s="1" t="s">
        <v>567</v>
      </c>
      <c r="D12"/>
    </row>
    <row r="13" spans="1:5" ht="45" x14ac:dyDescent="0.25">
      <c r="A13" s="1" t="s">
        <v>547</v>
      </c>
      <c r="B13" t="s">
        <v>568</v>
      </c>
      <c r="C13" s="1" t="s">
        <v>569</v>
      </c>
      <c r="D13"/>
      <c r="E13"/>
    </row>
    <row r="14" spans="1:5" ht="30" x14ac:dyDescent="0.25">
      <c r="A14" s="2" t="s">
        <v>570</v>
      </c>
      <c r="B14" s="1" t="s">
        <v>571</v>
      </c>
      <c r="C14" s="1" t="s">
        <v>572</v>
      </c>
      <c r="D14"/>
    </row>
    <row r="15" spans="1:5" ht="30" x14ac:dyDescent="0.25">
      <c r="A15" s="2" t="s">
        <v>570</v>
      </c>
      <c r="B15" s="1" t="s">
        <v>573</v>
      </c>
      <c r="C15" s="1" t="s">
        <v>574</v>
      </c>
      <c r="D15"/>
      <c r="E15"/>
    </row>
    <row r="16" spans="1:5" ht="30" x14ac:dyDescent="0.25">
      <c r="A16" s="2" t="s">
        <v>570</v>
      </c>
      <c r="B16" s="1" t="s">
        <v>575</v>
      </c>
      <c r="C16" s="1" t="s">
        <v>576</v>
      </c>
      <c r="D16"/>
    </row>
    <row r="17" spans="1:5" ht="30" x14ac:dyDescent="0.25">
      <c r="A17" s="1" t="s">
        <v>577</v>
      </c>
      <c r="B17" t="s">
        <v>578</v>
      </c>
      <c r="C17" s="1" t="s">
        <v>579</v>
      </c>
      <c r="D17"/>
      <c r="E17"/>
    </row>
    <row r="18" spans="1:5" ht="30" x14ac:dyDescent="0.25">
      <c r="A18" s="1" t="s">
        <v>577</v>
      </c>
      <c r="B18" t="s">
        <v>580</v>
      </c>
      <c r="C18" s="1" t="s">
        <v>581</v>
      </c>
      <c r="D18"/>
    </row>
    <row r="19" spans="1:5" ht="30" x14ac:dyDescent="0.25">
      <c r="A19" s="1" t="s">
        <v>577</v>
      </c>
      <c r="B19" t="s">
        <v>582</v>
      </c>
      <c r="C19" s="1" t="s">
        <v>583</v>
      </c>
      <c r="D19"/>
      <c r="E19"/>
    </row>
    <row r="20" spans="1:5" ht="30" x14ac:dyDescent="0.25">
      <c r="A20" s="1" t="s">
        <v>577</v>
      </c>
      <c r="B20" t="s">
        <v>584</v>
      </c>
      <c r="C20" s="1" t="s">
        <v>585</v>
      </c>
      <c r="D20"/>
    </row>
    <row r="21" spans="1:5" ht="45" x14ac:dyDescent="0.25">
      <c r="A21" s="1" t="s">
        <v>577</v>
      </c>
      <c r="B21" t="s">
        <v>586</v>
      </c>
      <c r="C21" s="1" t="s">
        <v>587</v>
      </c>
      <c r="D21"/>
      <c r="E21"/>
    </row>
    <row r="22" spans="1:5" ht="30" x14ac:dyDescent="0.25">
      <c r="A22" s="2" t="s">
        <v>588</v>
      </c>
      <c r="B22" s="1" t="s">
        <v>589</v>
      </c>
      <c r="C22" s="1" t="s">
        <v>590</v>
      </c>
      <c r="D22"/>
    </row>
    <row r="23" spans="1:5" ht="30" x14ac:dyDescent="0.25">
      <c r="A23" s="2" t="s">
        <v>588</v>
      </c>
      <c r="B23" s="1" t="s">
        <v>591</v>
      </c>
      <c r="C23" s="1" t="s">
        <v>592</v>
      </c>
      <c r="D23"/>
      <c r="E23"/>
    </row>
    <row r="24" spans="1:5" ht="60" x14ac:dyDescent="0.25">
      <c r="A24" s="2" t="s">
        <v>588</v>
      </c>
      <c r="B24" s="1" t="s">
        <v>593</v>
      </c>
      <c r="C24" s="1" t="s">
        <v>594</v>
      </c>
      <c r="D24"/>
    </row>
    <row r="25" spans="1:5" ht="75" x14ac:dyDescent="0.25">
      <c r="A25" s="2" t="s">
        <v>588</v>
      </c>
      <c r="B25" s="1" t="s">
        <v>595</v>
      </c>
      <c r="C25" s="1" t="s">
        <v>979</v>
      </c>
      <c r="D25"/>
    </row>
    <row r="26" spans="1:5" ht="75" x14ac:dyDescent="0.25">
      <c r="A26" s="2" t="s">
        <v>588</v>
      </c>
      <c r="B26" s="1" t="s">
        <v>596</v>
      </c>
      <c r="C26" s="1" t="s">
        <v>980</v>
      </c>
      <c r="D26"/>
      <c r="E26"/>
    </row>
    <row r="27" spans="1:5" ht="90" x14ac:dyDescent="0.25">
      <c r="A27" s="2" t="s">
        <v>588</v>
      </c>
      <c r="B27" s="1" t="s">
        <v>597</v>
      </c>
      <c r="C27" s="1" t="s">
        <v>981</v>
      </c>
      <c r="D27"/>
    </row>
    <row r="28" spans="1:5" ht="75" x14ac:dyDescent="0.25">
      <c r="A28" s="2" t="s">
        <v>588</v>
      </c>
      <c r="B28" s="1" t="s">
        <v>598</v>
      </c>
      <c r="C28" s="1" t="s">
        <v>982</v>
      </c>
      <c r="D28"/>
      <c r="E28"/>
    </row>
    <row r="29" spans="1:5" ht="30" x14ac:dyDescent="0.25">
      <c r="A29" s="2" t="s">
        <v>599</v>
      </c>
      <c r="B29" s="1" t="s">
        <v>600</v>
      </c>
      <c r="C29" s="1" t="s">
        <v>601</v>
      </c>
      <c r="D29"/>
    </row>
    <row r="30" spans="1:5" ht="60" x14ac:dyDescent="0.25">
      <c r="A30" s="2" t="s">
        <v>599</v>
      </c>
      <c r="B30" s="1" t="s">
        <v>602</v>
      </c>
      <c r="C30" s="1" t="s">
        <v>603</v>
      </c>
      <c r="D30"/>
      <c r="E30"/>
    </row>
    <row r="31" spans="1:5" ht="75" x14ac:dyDescent="0.25">
      <c r="A31" s="2" t="s">
        <v>599</v>
      </c>
      <c r="B31" s="1" t="s">
        <v>604</v>
      </c>
      <c r="C31" s="1" t="s">
        <v>605</v>
      </c>
      <c r="D31"/>
    </row>
    <row r="32" spans="1:5" ht="30" x14ac:dyDescent="0.25">
      <c r="A32" s="2" t="s">
        <v>599</v>
      </c>
      <c r="B32" s="1" t="s">
        <v>606</v>
      </c>
      <c r="C32" s="1" t="s">
        <v>607</v>
      </c>
      <c r="D32"/>
      <c r="E32"/>
    </row>
    <row r="33" spans="1:5" ht="60" x14ac:dyDescent="0.25">
      <c r="A33" s="2" t="s">
        <v>599</v>
      </c>
      <c r="B33" s="1" t="s">
        <v>608</v>
      </c>
      <c r="C33" s="1" t="s">
        <v>609</v>
      </c>
      <c r="D33"/>
    </row>
    <row r="34" spans="1:5" ht="30" x14ac:dyDescent="0.25">
      <c r="A34" s="2" t="s">
        <v>599</v>
      </c>
      <c r="B34" s="1" t="s">
        <v>610</v>
      </c>
      <c r="C34" s="1" t="s">
        <v>611</v>
      </c>
      <c r="D34"/>
      <c r="E34"/>
    </row>
    <row r="35" spans="1:5" ht="45" x14ac:dyDescent="0.25">
      <c r="A35" s="2" t="s">
        <v>599</v>
      </c>
      <c r="B35" s="1" t="s">
        <v>612</v>
      </c>
      <c r="C35" s="1" t="s">
        <v>613</v>
      </c>
      <c r="D35"/>
    </row>
    <row r="36" spans="1:5" ht="30" x14ac:dyDescent="0.25">
      <c r="A36" s="2" t="s">
        <v>599</v>
      </c>
      <c r="B36" s="1" t="s">
        <v>614</v>
      </c>
      <c r="C36" s="1" t="s">
        <v>615</v>
      </c>
      <c r="D36"/>
      <c r="E36"/>
    </row>
    <row r="37" spans="1:5" ht="30" x14ac:dyDescent="0.25">
      <c r="A37" s="2" t="s">
        <v>599</v>
      </c>
      <c r="B37" s="1" t="s">
        <v>616</v>
      </c>
      <c r="C37" s="1" t="s">
        <v>617</v>
      </c>
      <c r="D37"/>
    </row>
    <row r="38" spans="1:5" ht="30" x14ac:dyDescent="0.25">
      <c r="A38" s="2" t="s">
        <v>599</v>
      </c>
      <c r="B38" s="1" t="s">
        <v>618</v>
      </c>
      <c r="C38" s="1" t="s">
        <v>619</v>
      </c>
      <c r="D38"/>
    </row>
    <row r="39" spans="1:5" x14ac:dyDescent="0.25">
      <c r="A39" s="1" t="s">
        <v>620</v>
      </c>
      <c r="B39" s="1" t="s">
        <v>621</v>
      </c>
      <c r="C39" s="1" t="s">
        <v>983</v>
      </c>
      <c r="D39"/>
    </row>
    <row r="40" spans="1:5" x14ac:dyDescent="0.25">
      <c r="A40" s="1" t="s">
        <v>620</v>
      </c>
      <c r="B40" s="1" t="s">
        <v>622</v>
      </c>
      <c r="C40" s="1" t="s">
        <v>984</v>
      </c>
      <c r="D40"/>
      <c r="E40"/>
    </row>
    <row r="41" spans="1:5" x14ac:dyDescent="0.25">
      <c r="A41" s="1" t="s">
        <v>620</v>
      </c>
      <c r="B41" s="1" t="s">
        <v>623</v>
      </c>
      <c r="C41" s="1" t="s">
        <v>985</v>
      </c>
      <c r="D41"/>
    </row>
    <row r="42" spans="1:5" x14ac:dyDescent="0.25">
      <c r="A42" s="1" t="s">
        <v>620</v>
      </c>
      <c r="B42" s="1" t="s">
        <v>624</v>
      </c>
      <c r="C42" s="1" t="s">
        <v>986</v>
      </c>
      <c r="D42"/>
      <c r="E42"/>
    </row>
    <row r="43" spans="1:5" x14ac:dyDescent="0.25">
      <c r="A43" s="1" t="s">
        <v>620</v>
      </c>
      <c r="B43" s="1" t="s">
        <v>625</v>
      </c>
      <c r="C43" s="1" t="s">
        <v>987</v>
      </c>
      <c r="D43"/>
    </row>
    <row r="44" spans="1:5" x14ac:dyDescent="0.25">
      <c r="A44" s="1" t="s">
        <v>620</v>
      </c>
      <c r="B44" s="1" t="s">
        <v>626</v>
      </c>
      <c r="C44" s="1" t="s">
        <v>988</v>
      </c>
      <c r="D44"/>
      <c r="E44"/>
    </row>
    <row r="45" spans="1:5" x14ac:dyDescent="0.25">
      <c r="A45" s="1" t="s">
        <v>620</v>
      </c>
      <c r="B45" s="1" t="s">
        <v>627</v>
      </c>
      <c r="C45" s="1" t="s">
        <v>989</v>
      </c>
      <c r="D45"/>
    </row>
    <row r="46" spans="1:5" ht="30" x14ac:dyDescent="0.25">
      <c r="A46" s="1" t="s">
        <v>620</v>
      </c>
      <c r="B46" s="1" t="s">
        <v>628</v>
      </c>
      <c r="C46" s="1" t="s">
        <v>990</v>
      </c>
      <c r="D46"/>
      <c r="E46"/>
    </row>
    <row r="47" spans="1:5" x14ac:dyDescent="0.25">
      <c r="A47" s="1" t="s">
        <v>620</v>
      </c>
      <c r="B47" s="1" t="s">
        <v>629</v>
      </c>
      <c r="C47" s="1" t="s">
        <v>991</v>
      </c>
      <c r="D47"/>
    </row>
    <row r="48" spans="1:5" x14ac:dyDescent="0.25">
      <c r="A48" s="1" t="s">
        <v>620</v>
      </c>
      <c r="B48" s="1" t="s">
        <v>630</v>
      </c>
      <c r="C48" s="1" t="s">
        <v>992</v>
      </c>
      <c r="D48"/>
      <c r="E48"/>
    </row>
    <row r="49" spans="1:5" x14ac:dyDescent="0.25">
      <c r="A49" s="1" t="s">
        <v>620</v>
      </c>
      <c r="B49" t="s">
        <v>631</v>
      </c>
      <c r="C49" s="1" t="s">
        <v>993</v>
      </c>
      <c r="D49"/>
      <c r="E49"/>
    </row>
    <row r="50" spans="1:5" x14ac:dyDescent="0.25">
      <c r="A50" s="1" t="s">
        <v>620</v>
      </c>
      <c r="B50" t="s">
        <v>632</v>
      </c>
      <c r="C50" s="1" t="s">
        <v>994</v>
      </c>
      <c r="D50"/>
    </row>
    <row r="51" spans="1:5" x14ac:dyDescent="0.25">
      <c r="A51" s="1" t="s">
        <v>620</v>
      </c>
      <c r="B51" t="s">
        <v>633</v>
      </c>
      <c r="C51" s="1" t="s">
        <v>995</v>
      </c>
      <c r="D51"/>
      <c r="E51"/>
    </row>
    <row r="52" spans="1:5" x14ac:dyDescent="0.25">
      <c r="A52" s="1" t="s">
        <v>620</v>
      </c>
      <c r="B52" t="s">
        <v>634</v>
      </c>
      <c r="C52" s="1" t="s">
        <v>996</v>
      </c>
      <c r="D52"/>
    </row>
  </sheetData>
  <mergeCells count="2">
    <mergeCell ref="A1:B1"/>
    <mergeCell ref="D1:E1"/>
  </mergeCells>
  <conditionalFormatting sqref="D1:D1048576">
    <cfRule type="containsText" dxfId="33" priority="6" operator="containsText" text="Future">
      <formula>NOT(ISERROR(SEARCH("Future",D1)))</formula>
    </cfRule>
    <cfRule type="containsText" dxfId="32" priority="7" operator="containsText" text="Cannot">
      <formula>NOT(ISERROR(SEARCH("Cannot",D1)))</formula>
    </cfRule>
    <cfRule type="containsText" dxfId="31" priority="8" operator="containsText" text="With">
      <formula>NOT(ISERROR(SEARCH("With",D1)))</formula>
    </cfRule>
    <cfRule type="containsText" dxfId="30" priority="9" operator="containsText" text="Comply">
      <formula>NOT(ISERROR(SEARCH("Comply",D1)))</formula>
    </cfRule>
  </conditionalFormatting>
  <conditionalFormatting sqref="D3:D52">
    <cfRule type="containsBlanks" dxfId="29"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FC74122-BFB7-4826-BE5A-E1BFE7BD654F}">
          <x14:formula1>
            <xm:f>Instructions!$A$28:$A$31</xm:f>
          </x14:formula1>
          <xm:sqref>D3:D52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5435-784B-449F-8C32-FDC83EFD9450}">
  <sheetPr>
    <tabColor theme="8" tint="-0.499984740745262"/>
  </sheetPr>
  <dimension ref="A1:E61"/>
  <sheetViews>
    <sheetView showGridLines="0" workbookViewId="0">
      <selection activeCell="C9" sqref="C9"/>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16</v>
      </c>
      <c r="B1" s="38"/>
      <c r="C1" s="4" t="s">
        <v>0</v>
      </c>
      <c r="D1" s="39"/>
      <c r="E1" s="39"/>
    </row>
    <row r="2" spans="1:5" x14ac:dyDescent="0.25">
      <c r="A2" s="3" t="s">
        <v>42</v>
      </c>
      <c r="B2" s="3" t="s">
        <v>43</v>
      </c>
      <c r="C2" s="21" t="s">
        <v>44</v>
      </c>
      <c r="D2" s="3" t="s">
        <v>32</v>
      </c>
      <c r="E2" s="3" t="s">
        <v>45</v>
      </c>
    </row>
    <row r="3" spans="1:5" ht="30" x14ac:dyDescent="0.25">
      <c r="A3" t="s">
        <v>635</v>
      </c>
      <c r="B3" t="s">
        <v>636</v>
      </c>
      <c r="C3" s="1" t="s">
        <v>637</v>
      </c>
      <c r="D3"/>
      <c r="E3"/>
    </row>
    <row r="4" spans="1:5" ht="30" x14ac:dyDescent="0.25">
      <c r="A4" t="s">
        <v>635</v>
      </c>
      <c r="B4" t="s">
        <v>638</v>
      </c>
      <c r="C4" s="1" t="s">
        <v>639</v>
      </c>
      <c r="D4"/>
      <c r="E4"/>
    </row>
    <row r="5" spans="1:5" x14ac:dyDescent="0.25">
      <c r="A5" t="s">
        <v>635</v>
      </c>
      <c r="B5" t="s">
        <v>640</v>
      </c>
      <c r="C5" s="1" t="s">
        <v>641</v>
      </c>
      <c r="D5"/>
      <c r="E5"/>
    </row>
    <row r="6" spans="1:5" ht="30" x14ac:dyDescent="0.25">
      <c r="A6" t="s">
        <v>635</v>
      </c>
      <c r="B6" t="s">
        <v>642</v>
      </c>
      <c r="C6" s="1" t="s">
        <v>643</v>
      </c>
      <c r="D6"/>
    </row>
    <row r="7" spans="1:5" ht="30" x14ac:dyDescent="0.25">
      <c r="A7" t="s">
        <v>635</v>
      </c>
      <c r="B7" t="s">
        <v>644</v>
      </c>
      <c r="C7" s="1" t="s">
        <v>645</v>
      </c>
      <c r="D7"/>
      <c r="E7"/>
    </row>
    <row r="8" spans="1:5" ht="30" x14ac:dyDescent="0.25">
      <c r="A8" t="s">
        <v>635</v>
      </c>
      <c r="B8" t="s">
        <v>646</v>
      </c>
      <c r="C8" s="1" t="s">
        <v>647</v>
      </c>
      <c r="D8"/>
    </row>
    <row r="9" spans="1:5" ht="45" x14ac:dyDescent="0.25">
      <c r="A9" t="s">
        <v>635</v>
      </c>
      <c r="B9" t="s">
        <v>648</v>
      </c>
      <c r="C9" s="1" t="s">
        <v>649</v>
      </c>
      <c r="D9"/>
      <c r="E9"/>
    </row>
    <row r="10" spans="1:5" ht="30" x14ac:dyDescent="0.25">
      <c r="A10" t="s">
        <v>635</v>
      </c>
      <c r="B10" t="s">
        <v>650</v>
      </c>
      <c r="C10" s="1" t="s">
        <v>651</v>
      </c>
      <c r="D10"/>
    </row>
    <row r="11" spans="1:5" ht="30" x14ac:dyDescent="0.25">
      <c r="A11" t="s">
        <v>635</v>
      </c>
      <c r="B11" t="s">
        <v>652</v>
      </c>
      <c r="C11" s="1" t="s">
        <v>653</v>
      </c>
      <c r="D11"/>
      <c r="E11"/>
    </row>
    <row r="12" spans="1:5" ht="30" x14ac:dyDescent="0.25">
      <c r="A12" t="s">
        <v>635</v>
      </c>
      <c r="B12" t="s">
        <v>654</v>
      </c>
      <c r="C12" s="1" t="s">
        <v>655</v>
      </c>
      <c r="D12"/>
    </row>
    <row r="13" spans="1:5" ht="45" x14ac:dyDescent="0.25">
      <c r="A13" t="s">
        <v>635</v>
      </c>
      <c r="B13" t="s">
        <v>656</v>
      </c>
      <c r="C13" s="1" t="s">
        <v>657</v>
      </c>
      <c r="D13"/>
      <c r="E13"/>
    </row>
    <row r="14" spans="1:5" ht="30" x14ac:dyDescent="0.25">
      <c r="A14" t="s">
        <v>635</v>
      </c>
      <c r="B14" t="s">
        <v>658</v>
      </c>
      <c r="C14" s="1" t="s">
        <v>659</v>
      </c>
      <c r="D14"/>
    </row>
    <row r="15" spans="1:5" ht="60" x14ac:dyDescent="0.25">
      <c r="A15" t="s">
        <v>635</v>
      </c>
      <c r="B15" t="s">
        <v>660</v>
      </c>
      <c r="C15" s="1" t="s">
        <v>661</v>
      </c>
      <c r="D15"/>
      <c r="E15"/>
    </row>
    <row r="16" spans="1:5" x14ac:dyDescent="0.25">
      <c r="A16" t="s">
        <v>635</v>
      </c>
      <c r="B16" t="s">
        <v>662</v>
      </c>
      <c r="C16" s="1" t="s">
        <v>663</v>
      </c>
      <c r="D16"/>
    </row>
    <row r="17" spans="1:5" ht="30" x14ac:dyDescent="0.25">
      <c r="A17" t="s">
        <v>635</v>
      </c>
      <c r="B17" t="s">
        <v>664</v>
      </c>
      <c r="C17" s="1" t="s">
        <v>665</v>
      </c>
      <c r="D17"/>
      <c r="E17"/>
    </row>
    <row r="18" spans="1:5" ht="30" x14ac:dyDescent="0.25">
      <c r="A18" s="2" t="s">
        <v>666</v>
      </c>
      <c r="B18" s="1" t="s">
        <v>667</v>
      </c>
      <c r="C18" s="1" t="s">
        <v>668</v>
      </c>
      <c r="D18"/>
    </row>
    <row r="19" spans="1:5" ht="30" x14ac:dyDescent="0.25">
      <c r="A19" s="2" t="s">
        <v>666</v>
      </c>
      <c r="B19" s="1" t="s">
        <v>669</v>
      </c>
      <c r="C19" s="1" t="s">
        <v>670</v>
      </c>
      <c r="D19"/>
      <c r="E19"/>
    </row>
    <row r="20" spans="1:5" ht="30" x14ac:dyDescent="0.25">
      <c r="A20" s="2" t="s">
        <v>666</v>
      </c>
      <c r="B20" s="1" t="s">
        <v>671</v>
      </c>
      <c r="C20" s="1" t="s">
        <v>672</v>
      </c>
      <c r="D20"/>
    </row>
    <row r="21" spans="1:5" ht="30" x14ac:dyDescent="0.25">
      <c r="A21" s="2" t="s">
        <v>666</v>
      </c>
      <c r="B21" s="1" t="s">
        <v>673</v>
      </c>
      <c r="C21" s="1" t="s">
        <v>674</v>
      </c>
      <c r="D21"/>
      <c r="E21"/>
    </row>
    <row r="22" spans="1:5" ht="30" x14ac:dyDescent="0.25">
      <c r="A22" s="2" t="s">
        <v>666</v>
      </c>
      <c r="B22" s="1" t="s">
        <v>675</v>
      </c>
      <c r="C22" s="1" t="s">
        <v>676</v>
      </c>
      <c r="D22"/>
    </row>
    <row r="23" spans="1:5" ht="30" x14ac:dyDescent="0.25">
      <c r="A23" s="2" t="s">
        <v>666</v>
      </c>
      <c r="B23" s="1" t="s">
        <v>677</v>
      </c>
      <c r="C23" s="1" t="s">
        <v>678</v>
      </c>
      <c r="D23"/>
      <c r="E23"/>
    </row>
    <row r="24" spans="1:5" ht="30" x14ac:dyDescent="0.25">
      <c r="A24" s="2" t="s">
        <v>666</v>
      </c>
      <c r="B24" s="1" t="s">
        <v>679</v>
      </c>
      <c r="C24" s="1" t="s">
        <v>680</v>
      </c>
      <c r="D24"/>
    </row>
    <row r="25" spans="1:5" ht="30" x14ac:dyDescent="0.25">
      <c r="A25" s="2" t="s">
        <v>666</v>
      </c>
      <c r="B25" s="1" t="s">
        <v>681</v>
      </c>
      <c r="C25" s="1" t="s">
        <v>682</v>
      </c>
      <c r="D25"/>
      <c r="E25"/>
    </row>
    <row r="26" spans="1:5" ht="30" x14ac:dyDescent="0.25">
      <c r="A26" s="2" t="s">
        <v>666</v>
      </c>
      <c r="B26" s="1" t="s">
        <v>683</v>
      </c>
      <c r="C26" s="1" t="s">
        <v>684</v>
      </c>
      <c r="D26"/>
    </row>
    <row r="27" spans="1:5" ht="75" x14ac:dyDescent="0.25">
      <c r="A27" s="2" t="s">
        <v>666</v>
      </c>
      <c r="B27" s="1" t="s">
        <v>685</v>
      </c>
      <c r="C27" s="1" t="s">
        <v>686</v>
      </c>
      <c r="D27"/>
      <c r="E27"/>
    </row>
    <row r="28" spans="1:5" ht="30" x14ac:dyDescent="0.25">
      <c r="A28" s="2" t="s">
        <v>666</v>
      </c>
      <c r="B28" s="1" t="s">
        <v>687</v>
      </c>
      <c r="C28" s="1" t="s">
        <v>688</v>
      </c>
      <c r="D28"/>
    </row>
    <row r="29" spans="1:5" ht="30" x14ac:dyDescent="0.25">
      <c r="A29" s="2" t="s">
        <v>666</v>
      </c>
      <c r="B29" s="1" t="s">
        <v>689</v>
      </c>
      <c r="C29" s="1" t="s">
        <v>690</v>
      </c>
      <c r="D29"/>
      <c r="E29"/>
    </row>
    <row r="30" spans="1:5" ht="45" x14ac:dyDescent="0.25">
      <c r="A30" s="2" t="s">
        <v>691</v>
      </c>
      <c r="B30" s="1" t="s">
        <v>692</v>
      </c>
      <c r="C30" s="1" t="s">
        <v>693</v>
      </c>
      <c r="D30"/>
    </row>
    <row r="31" spans="1:5" x14ac:dyDescent="0.25">
      <c r="A31" s="2" t="s">
        <v>691</v>
      </c>
      <c r="B31" s="1" t="s">
        <v>694</v>
      </c>
      <c r="C31" s="1" t="s">
        <v>695</v>
      </c>
      <c r="D31"/>
      <c r="E31"/>
    </row>
    <row r="32" spans="1:5" ht="45" x14ac:dyDescent="0.25">
      <c r="A32" s="2" t="s">
        <v>691</v>
      </c>
      <c r="B32" s="1" t="s">
        <v>696</v>
      </c>
      <c r="C32" s="1" t="s">
        <v>697</v>
      </c>
      <c r="D32"/>
    </row>
    <row r="33" spans="1:5" x14ac:dyDescent="0.25">
      <c r="A33" s="2" t="s">
        <v>691</v>
      </c>
      <c r="B33" s="1" t="s">
        <v>698</v>
      </c>
      <c r="C33" s="1" t="s">
        <v>699</v>
      </c>
      <c r="D33"/>
      <c r="E33"/>
    </row>
    <row r="34" spans="1:5" x14ac:dyDescent="0.25">
      <c r="A34" s="2" t="s">
        <v>691</v>
      </c>
      <c r="B34" s="1" t="s">
        <v>700</v>
      </c>
      <c r="C34" s="1" t="s">
        <v>701</v>
      </c>
      <c r="D34"/>
    </row>
    <row r="35" spans="1:5" ht="30" x14ac:dyDescent="0.25">
      <c r="A35" s="2" t="s">
        <v>691</v>
      </c>
      <c r="B35" s="1" t="s">
        <v>702</v>
      </c>
      <c r="C35" s="1" t="s">
        <v>703</v>
      </c>
      <c r="D35"/>
      <c r="E35"/>
    </row>
    <row r="36" spans="1:5" x14ac:dyDescent="0.25">
      <c r="A36" s="2" t="s">
        <v>691</v>
      </c>
      <c r="B36" s="1" t="s">
        <v>704</v>
      </c>
      <c r="C36" s="1" t="s">
        <v>705</v>
      </c>
      <c r="D36"/>
    </row>
    <row r="37" spans="1:5" ht="30" x14ac:dyDescent="0.25">
      <c r="A37" s="2" t="s">
        <v>691</v>
      </c>
      <c r="B37" s="1" t="s">
        <v>706</v>
      </c>
      <c r="C37" s="1" t="s">
        <v>707</v>
      </c>
      <c r="D37"/>
      <c r="E37"/>
    </row>
    <row r="38" spans="1:5" ht="30" x14ac:dyDescent="0.25">
      <c r="A38" s="2" t="s">
        <v>691</v>
      </c>
      <c r="B38" s="1" t="s">
        <v>708</v>
      </c>
      <c r="C38" s="1" t="s">
        <v>709</v>
      </c>
      <c r="D38"/>
    </row>
    <row r="39" spans="1:5" ht="30" x14ac:dyDescent="0.25">
      <c r="A39" s="2" t="s">
        <v>691</v>
      </c>
      <c r="B39" s="1" t="s">
        <v>710</v>
      </c>
      <c r="C39" s="1" t="s">
        <v>711</v>
      </c>
      <c r="D39"/>
      <c r="E39"/>
    </row>
    <row r="40" spans="1:5" x14ac:dyDescent="0.25">
      <c r="A40" s="2" t="s">
        <v>691</v>
      </c>
      <c r="B40" s="1" t="s">
        <v>712</v>
      </c>
      <c r="C40" s="1" t="s">
        <v>713</v>
      </c>
      <c r="D40"/>
    </row>
    <row r="41" spans="1:5" ht="45" x14ac:dyDescent="0.25">
      <c r="A41" s="2" t="s">
        <v>691</v>
      </c>
      <c r="B41" s="1" t="s">
        <v>714</v>
      </c>
      <c r="C41" s="1" t="s">
        <v>715</v>
      </c>
      <c r="D41"/>
      <c r="E41"/>
    </row>
    <row r="42" spans="1:5" ht="45" x14ac:dyDescent="0.25">
      <c r="A42" s="2" t="s">
        <v>691</v>
      </c>
      <c r="B42" s="1" t="s">
        <v>716</v>
      </c>
      <c r="C42" s="1" t="s">
        <v>717</v>
      </c>
      <c r="D42"/>
    </row>
    <row r="43" spans="1:5" ht="30" x14ac:dyDescent="0.25">
      <c r="A43" s="2" t="s">
        <v>691</v>
      </c>
      <c r="B43" s="1" t="s">
        <v>718</v>
      </c>
      <c r="C43" s="1" t="s">
        <v>719</v>
      </c>
      <c r="D43"/>
      <c r="E43"/>
    </row>
    <row r="44" spans="1:5" ht="30" x14ac:dyDescent="0.25">
      <c r="A44" s="2" t="s">
        <v>691</v>
      </c>
      <c r="B44" s="1" t="s">
        <v>720</v>
      </c>
      <c r="C44" s="1" t="s">
        <v>721</v>
      </c>
      <c r="D44"/>
    </row>
    <row r="45" spans="1:5" x14ac:dyDescent="0.25">
      <c r="A45" s="2" t="s">
        <v>691</v>
      </c>
      <c r="B45" s="1" t="s">
        <v>722</v>
      </c>
      <c r="C45" s="1" t="s">
        <v>723</v>
      </c>
      <c r="D45"/>
      <c r="E45"/>
    </row>
    <row r="46" spans="1:5" x14ac:dyDescent="0.25">
      <c r="A46" s="2" t="s">
        <v>691</v>
      </c>
      <c r="B46" s="1" t="s">
        <v>724</v>
      </c>
      <c r="C46" s="1" t="s">
        <v>725</v>
      </c>
      <c r="D46"/>
    </row>
    <row r="47" spans="1:5" ht="75" x14ac:dyDescent="0.25">
      <c r="A47" s="2" t="s">
        <v>691</v>
      </c>
      <c r="B47" s="1" t="s">
        <v>726</v>
      </c>
      <c r="C47" s="1" t="s">
        <v>727</v>
      </c>
      <c r="D47"/>
      <c r="E47"/>
    </row>
    <row r="48" spans="1:5" ht="30" x14ac:dyDescent="0.25">
      <c r="A48" s="2" t="s">
        <v>691</v>
      </c>
      <c r="B48" s="1" t="s">
        <v>728</v>
      </c>
      <c r="C48" s="1" t="s">
        <v>729</v>
      </c>
      <c r="D48"/>
    </row>
    <row r="49" spans="1:5" ht="30" x14ac:dyDescent="0.25">
      <c r="A49" s="2" t="s">
        <v>691</v>
      </c>
      <c r="B49" s="1" t="s">
        <v>730</v>
      </c>
      <c r="C49" s="1" t="s">
        <v>731</v>
      </c>
      <c r="D49"/>
      <c r="E49"/>
    </row>
    <row r="50" spans="1:5" ht="45" x14ac:dyDescent="0.25">
      <c r="A50" s="2" t="s">
        <v>691</v>
      </c>
      <c r="B50" s="1" t="s">
        <v>732</v>
      </c>
      <c r="C50" s="1" t="s">
        <v>733</v>
      </c>
      <c r="D50"/>
    </row>
    <row r="51" spans="1:5" ht="30" x14ac:dyDescent="0.25">
      <c r="A51" s="2" t="s">
        <v>691</v>
      </c>
      <c r="B51" s="1" t="s">
        <v>734</v>
      </c>
      <c r="C51" s="1" t="s">
        <v>735</v>
      </c>
      <c r="D51"/>
      <c r="E51"/>
    </row>
    <row r="52" spans="1:5" ht="30" x14ac:dyDescent="0.25">
      <c r="A52" s="2" t="s">
        <v>736</v>
      </c>
      <c r="B52" s="1" t="s">
        <v>737</v>
      </c>
      <c r="C52" s="1" t="s">
        <v>738</v>
      </c>
      <c r="D52"/>
    </row>
    <row r="53" spans="1:5" ht="45" x14ac:dyDescent="0.25">
      <c r="A53" t="s">
        <v>739</v>
      </c>
      <c r="B53" t="s">
        <v>740</v>
      </c>
      <c r="C53" s="1" t="s">
        <v>741</v>
      </c>
      <c r="D53"/>
      <c r="E53"/>
    </row>
    <row r="54" spans="1:5" ht="30" x14ac:dyDescent="0.25">
      <c r="A54" s="2" t="s">
        <v>742</v>
      </c>
      <c r="B54" s="1" t="s">
        <v>743</v>
      </c>
      <c r="C54" s="1" t="s">
        <v>744</v>
      </c>
      <c r="D54"/>
    </row>
    <row r="55" spans="1:5" ht="30" x14ac:dyDescent="0.25">
      <c r="A55" s="2" t="s">
        <v>742</v>
      </c>
      <c r="B55" s="1" t="s">
        <v>745</v>
      </c>
      <c r="C55" s="1" t="s">
        <v>746</v>
      </c>
      <c r="D55"/>
      <c r="E55"/>
    </row>
    <row r="56" spans="1:5" ht="30" x14ac:dyDescent="0.25">
      <c r="A56" s="2" t="s">
        <v>742</v>
      </c>
      <c r="B56" s="1" t="s">
        <v>747</v>
      </c>
      <c r="C56" s="1" t="s">
        <v>748</v>
      </c>
      <c r="D56"/>
    </row>
    <row r="57" spans="1:5" ht="45" x14ac:dyDescent="0.25">
      <c r="A57" s="2" t="s">
        <v>742</v>
      </c>
      <c r="B57" s="1" t="s">
        <v>749</v>
      </c>
      <c r="C57" s="1" t="s">
        <v>750</v>
      </c>
      <c r="D57"/>
      <c r="E57"/>
    </row>
    <row r="58" spans="1:5" ht="30" x14ac:dyDescent="0.25">
      <c r="A58" s="2" t="s">
        <v>742</v>
      </c>
      <c r="B58" s="1" t="s">
        <v>751</v>
      </c>
      <c r="C58" s="1" t="s">
        <v>752</v>
      </c>
      <c r="D58"/>
    </row>
    <row r="59" spans="1:5" ht="30" x14ac:dyDescent="0.25">
      <c r="A59" s="2" t="s">
        <v>742</v>
      </c>
      <c r="B59" s="1" t="s">
        <v>753</v>
      </c>
      <c r="C59" s="1" t="s">
        <v>754</v>
      </c>
      <c r="D59"/>
      <c r="E59"/>
    </row>
    <row r="60" spans="1:5" ht="30" x14ac:dyDescent="0.25">
      <c r="A60" s="2" t="s">
        <v>742</v>
      </c>
      <c r="B60" s="1" t="s">
        <v>755</v>
      </c>
      <c r="C60" s="1" t="s">
        <v>756</v>
      </c>
      <c r="D60"/>
    </row>
    <row r="61" spans="1:5" ht="45" x14ac:dyDescent="0.25">
      <c r="A61" s="2" t="s">
        <v>742</v>
      </c>
      <c r="B61" s="1" t="s">
        <v>757</v>
      </c>
      <c r="C61" s="1" t="s">
        <v>758</v>
      </c>
      <c r="D61"/>
      <c r="E61"/>
    </row>
  </sheetData>
  <mergeCells count="2">
    <mergeCell ref="A1:B1"/>
    <mergeCell ref="D1:E1"/>
  </mergeCells>
  <conditionalFormatting sqref="D1:D2 D62:D1048576">
    <cfRule type="containsText" dxfId="28" priority="6" operator="containsText" text="Future">
      <formula>NOT(ISERROR(SEARCH("Future",D1)))</formula>
    </cfRule>
    <cfRule type="containsText" dxfId="27" priority="7" operator="containsText" text="Cannot">
      <formula>NOT(ISERROR(SEARCH("Cannot",D1)))</formula>
    </cfRule>
    <cfRule type="containsText" dxfId="26" priority="8" operator="containsText" text="With">
      <formula>NOT(ISERROR(SEARCH("With",D1)))</formula>
    </cfRule>
    <cfRule type="containsText" dxfId="25" priority="9" operator="containsText" text="Comply">
      <formula>NOT(ISERROR(SEARCH("Comply",D1)))</formula>
    </cfRule>
  </conditionalFormatting>
  <conditionalFormatting sqref="D3:D61">
    <cfRule type="containsBlanks" dxfId="24" priority="1">
      <formula>LEN(TRIM(D3))=0</formula>
    </cfRule>
    <cfRule type="containsText" dxfId="23" priority="2" operator="containsText" text="Future">
      <formula>NOT(ISERROR(SEARCH("Future",D3)))</formula>
    </cfRule>
    <cfRule type="containsText" dxfId="22" priority="3" operator="containsText" text="Cannot">
      <formula>NOT(ISERROR(SEARCH("Cannot",D3)))</formula>
    </cfRule>
    <cfRule type="containsText" dxfId="21" priority="4" operator="containsText" text="With">
      <formula>NOT(ISERROR(SEARCH("With",D3)))</formula>
    </cfRule>
    <cfRule type="containsText" dxfId="20" priority="5" operator="containsText" text="Comply">
      <formula>NOT(ISERROR(SEARCH("Comply",D3)))</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F2421B-CB97-417C-8891-15FA3DCC09CC}">
          <x14:formula1>
            <xm:f>Instructions!$A$28:$A$31</xm:f>
          </x14:formula1>
          <xm:sqref>D3:D61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CF5B-3FF7-49E1-B25D-B6187EE68FA8}">
  <sheetPr>
    <tabColor theme="8" tint="-0.499984740745262"/>
  </sheetPr>
  <dimension ref="A1:E32"/>
  <sheetViews>
    <sheetView showGridLines="0" topLeftCell="A9" workbookViewId="0">
      <selection activeCell="C19" sqref="C19"/>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18</v>
      </c>
      <c r="B1" s="38"/>
      <c r="C1" s="4" t="s">
        <v>0</v>
      </c>
      <c r="D1" s="39"/>
      <c r="E1" s="39"/>
    </row>
    <row r="2" spans="1:5" x14ac:dyDescent="0.25">
      <c r="A2" s="21" t="s">
        <v>42</v>
      </c>
      <c r="B2" s="3" t="s">
        <v>43</v>
      </c>
      <c r="C2" s="21" t="s">
        <v>44</v>
      </c>
      <c r="D2" s="3" t="s">
        <v>32</v>
      </c>
      <c r="E2" s="3" t="s">
        <v>45</v>
      </c>
    </row>
    <row r="3" spans="1:5" ht="30" x14ac:dyDescent="0.25">
      <c r="A3" s="1" t="s">
        <v>759</v>
      </c>
      <c r="B3" t="s">
        <v>760</v>
      </c>
      <c r="C3" s="1" t="s">
        <v>997</v>
      </c>
      <c r="D3"/>
      <c r="E3"/>
    </row>
    <row r="4" spans="1:5" ht="30" x14ac:dyDescent="0.25">
      <c r="A4" s="1" t="s">
        <v>759</v>
      </c>
      <c r="B4" t="s">
        <v>761</v>
      </c>
      <c r="C4" s="1" t="s">
        <v>998</v>
      </c>
      <c r="D4"/>
      <c r="E4"/>
    </row>
    <row r="5" spans="1:5" ht="30" x14ac:dyDescent="0.25">
      <c r="A5" s="1" t="s">
        <v>759</v>
      </c>
      <c r="B5" t="s">
        <v>762</v>
      </c>
      <c r="C5" s="1" t="s">
        <v>999</v>
      </c>
      <c r="D5"/>
    </row>
    <row r="6" spans="1:5" ht="30" x14ac:dyDescent="0.25">
      <c r="A6" s="1" t="s">
        <v>759</v>
      </c>
      <c r="B6" t="s">
        <v>763</v>
      </c>
      <c r="C6" s="1" t="s">
        <v>1000</v>
      </c>
      <c r="D6"/>
      <c r="E6"/>
    </row>
    <row r="7" spans="1:5" ht="30" x14ac:dyDescent="0.25">
      <c r="A7" s="1" t="s">
        <v>759</v>
      </c>
      <c r="B7" t="s">
        <v>764</v>
      </c>
      <c r="C7" s="1" t="s">
        <v>1001</v>
      </c>
      <c r="D7"/>
    </row>
    <row r="8" spans="1:5" ht="30" x14ac:dyDescent="0.25">
      <c r="A8" s="1" t="s">
        <v>759</v>
      </c>
      <c r="B8" t="s">
        <v>765</v>
      </c>
      <c r="C8" s="1" t="s">
        <v>1002</v>
      </c>
      <c r="D8"/>
      <c r="E8"/>
    </row>
    <row r="9" spans="1:5" ht="30" x14ac:dyDescent="0.25">
      <c r="A9" s="1" t="s">
        <v>759</v>
      </c>
      <c r="B9" t="s">
        <v>766</v>
      </c>
      <c r="C9" s="1" t="s">
        <v>1003</v>
      </c>
      <c r="D9"/>
    </row>
    <row r="10" spans="1:5" ht="30" x14ac:dyDescent="0.25">
      <c r="A10" s="1" t="s">
        <v>759</v>
      </c>
      <c r="B10" t="s">
        <v>767</v>
      </c>
      <c r="C10" s="1" t="s">
        <v>1004</v>
      </c>
      <c r="D10"/>
      <c r="E10"/>
    </row>
    <row r="11" spans="1:5" ht="30" x14ac:dyDescent="0.25">
      <c r="A11" s="1" t="s">
        <v>759</v>
      </c>
      <c r="B11" t="s">
        <v>768</v>
      </c>
      <c r="C11" s="1" t="s">
        <v>1005</v>
      </c>
      <c r="D11"/>
    </row>
    <row r="12" spans="1:5" ht="30" x14ac:dyDescent="0.25">
      <c r="A12" s="1" t="s">
        <v>759</v>
      </c>
      <c r="B12" t="s">
        <v>769</v>
      </c>
      <c r="C12" s="1" t="s">
        <v>1006</v>
      </c>
      <c r="D12"/>
      <c r="E12"/>
    </row>
    <row r="13" spans="1:5" ht="30" x14ac:dyDescent="0.25">
      <c r="A13" s="1" t="s">
        <v>759</v>
      </c>
      <c r="B13" t="s">
        <v>770</v>
      </c>
      <c r="C13" s="1" t="s">
        <v>1007</v>
      </c>
      <c r="D13"/>
    </row>
    <row r="14" spans="1:5" ht="30" x14ac:dyDescent="0.25">
      <c r="A14" s="1" t="s">
        <v>759</v>
      </c>
      <c r="B14" t="s">
        <v>771</v>
      </c>
      <c r="C14" s="1" t="s">
        <v>1008</v>
      </c>
      <c r="D14"/>
      <c r="E14"/>
    </row>
    <row r="15" spans="1:5" ht="30" x14ac:dyDescent="0.25">
      <c r="A15" s="1" t="s">
        <v>759</v>
      </c>
      <c r="B15" t="s">
        <v>772</v>
      </c>
      <c r="C15" s="1" t="s">
        <v>1009</v>
      </c>
      <c r="D15"/>
    </row>
    <row r="16" spans="1:5" ht="45" x14ac:dyDescent="0.25">
      <c r="A16" s="1" t="s">
        <v>759</v>
      </c>
      <c r="B16" t="s">
        <v>773</v>
      </c>
      <c r="C16" s="1" t="s">
        <v>1010</v>
      </c>
      <c r="D16"/>
      <c r="E16"/>
    </row>
    <row r="17" spans="1:5" ht="30" x14ac:dyDescent="0.25">
      <c r="A17" s="1" t="s">
        <v>759</v>
      </c>
      <c r="B17" t="s">
        <v>774</v>
      </c>
      <c r="C17" s="1" t="s">
        <v>1011</v>
      </c>
      <c r="D17"/>
    </row>
    <row r="18" spans="1:5" ht="30" x14ac:dyDescent="0.25">
      <c r="A18" s="1" t="s">
        <v>759</v>
      </c>
      <c r="B18" t="s">
        <v>775</v>
      </c>
      <c r="C18" s="1" t="s">
        <v>1012</v>
      </c>
      <c r="D18"/>
      <c r="E18"/>
    </row>
    <row r="19" spans="1:5" ht="30" x14ac:dyDescent="0.25">
      <c r="A19" s="1" t="s">
        <v>759</v>
      </c>
      <c r="B19" s="1" t="s">
        <v>776</v>
      </c>
      <c r="C19" s="1" t="s">
        <v>777</v>
      </c>
      <c r="D19"/>
    </row>
    <row r="20" spans="1:5" ht="45" x14ac:dyDescent="0.25">
      <c r="A20" s="1" t="s">
        <v>759</v>
      </c>
      <c r="B20" s="1" t="s">
        <v>778</v>
      </c>
      <c r="C20" s="1" t="s">
        <v>779</v>
      </c>
      <c r="D20"/>
      <c r="E20"/>
    </row>
    <row r="21" spans="1:5" ht="30" x14ac:dyDescent="0.25">
      <c r="A21" s="1" t="s">
        <v>759</v>
      </c>
      <c r="B21" s="1" t="s">
        <v>780</v>
      </c>
      <c r="C21" s="1" t="s">
        <v>781</v>
      </c>
      <c r="D21"/>
    </row>
    <row r="22" spans="1:5" x14ac:dyDescent="0.25">
      <c r="A22" s="1" t="s">
        <v>759</v>
      </c>
      <c r="B22" s="1" t="s">
        <v>782</v>
      </c>
      <c r="C22" s="1" t="s">
        <v>783</v>
      </c>
      <c r="D22"/>
      <c r="E22"/>
    </row>
    <row r="23" spans="1:5" x14ac:dyDescent="0.25">
      <c r="A23" s="1" t="s">
        <v>759</v>
      </c>
      <c r="B23" s="1" t="s">
        <v>784</v>
      </c>
      <c r="C23" s="1" t="s">
        <v>785</v>
      </c>
      <c r="D23"/>
    </row>
    <row r="24" spans="1:5" x14ac:dyDescent="0.25">
      <c r="A24" s="1" t="s">
        <v>759</v>
      </c>
      <c r="B24" s="1" t="s">
        <v>786</v>
      </c>
      <c r="C24" s="1" t="s">
        <v>787</v>
      </c>
      <c r="D24"/>
      <c r="E24"/>
    </row>
    <row r="25" spans="1:5" x14ac:dyDescent="0.25">
      <c r="A25" s="2" t="s">
        <v>788</v>
      </c>
      <c r="B25" s="1" t="s">
        <v>789</v>
      </c>
      <c r="C25" s="1" t="s">
        <v>790</v>
      </c>
      <c r="D25"/>
    </row>
    <row r="26" spans="1:5" ht="30" x14ac:dyDescent="0.25">
      <c r="A26" s="2" t="s">
        <v>788</v>
      </c>
      <c r="B26" s="1" t="s">
        <v>791</v>
      </c>
      <c r="C26" s="1" t="s">
        <v>792</v>
      </c>
      <c r="D26"/>
      <c r="E26"/>
    </row>
    <row r="27" spans="1:5" x14ac:dyDescent="0.25">
      <c r="A27" s="2" t="s">
        <v>788</v>
      </c>
      <c r="B27" s="1" t="s">
        <v>793</v>
      </c>
      <c r="C27" s="1" t="s">
        <v>794</v>
      </c>
      <c r="D27"/>
    </row>
    <row r="28" spans="1:5" x14ac:dyDescent="0.25">
      <c r="A28" s="2" t="s">
        <v>788</v>
      </c>
      <c r="B28" s="1" t="s">
        <v>795</v>
      </c>
      <c r="C28" s="1" t="s">
        <v>461</v>
      </c>
      <c r="D28"/>
      <c r="E28"/>
    </row>
    <row r="29" spans="1:5" ht="30" x14ac:dyDescent="0.25">
      <c r="A29" s="2" t="s">
        <v>788</v>
      </c>
      <c r="B29" s="1" t="s">
        <v>796</v>
      </c>
      <c r="C29" s="1" t="s">
        <v>797</v>
      </c>
      <c r="D29"/>
    </row>
    <row r="30" spans="1:5" ht="30" x14ac:dyDescent="0.25">
      <c r="A30" s="1" t="s">
        <v>798</v>
      </c>
      <c r="B30" s="1" t="s">
        <v>799</v>
      </c>
      <c r="C30" s="1" t="s">
        <v>800</v>
      </c>
      <c r="D30"/>
      <c r="E30"/>
    </row>
    <row r="31" spans="1:5" ht="30" x14ac:dyDescent="0.25">
      <c r="A31" s="1" t="s">
        <v>798</v>
      </c>
      <c r="B31" s="1" t="s">
        <v>801</v>
      </c>
      <c r="C31" s="1" t="s">
        <v>802</v>
      </c>
      <c r="D31"/>
    </row>
    <row r="32" spans="1:5" ht="30" x14ac:dyDescent="0.25">
      <c r="A32" s="1" t="s">
        <v>798</v>
      </c>
      <c r="B32" s="1" t="s">
        <v>803</v>
      </c>
      <c r="C32" s="1" t="s">
        <v>804</v>
      </c>
      <c r="D32"/>
      <c r="E32"/>
    </row>
  </sheetData>
  <mergeCells count="2">
    <mergeCell ref="A1:B1"/>
    <mergeCell ref="D1:E1"/>
  </mergeCells>
  <conditionalFormatting sqref="D1:D1048576">
    <cfRule type="containsText" dxfId="19" priority="6" operator="containsText" text="Future">
      <formula>NOT(ISERROR(SEARCH("Future",D1)))</formula>
    </cfRule>
    <cfRule type="containsText" dxfId="18" priority="7" operator="containsText" text="Cannot">
      <formula>NOT(ISERROR(SEARCH("Cannot",D1)))</formula>
    </cfRule>
    <cfRule type="containsText" dxfId="17" priority="8" operator="containsText" text="With">
      <formula>NOT(ISERROR(SEARCH("With",D1)))</formula>
    </cfRule>
    <cfRule type="containsText" dxfId="16" priority="9" operator="containsText" text="Comply">
      <formula>NOT(ISERROR(SEARCH("Comply",D1)))</formula>
    </cfRule>
  </conditionalFormatting>
  <conditionalFormatting sqref="D3:D32">
    <cfRule type="containsBlanks" dxfId="15"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CF097DE-E77A-4AED-A686-F9327D025D96}">
          <x14:formula1>
            <xm:f>Instructions!$A$28:$A$31</xm:f>
          </x14:formula1>
          <xm:sqref>D3:D32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DDF0-A453-4BA2-8E08-F71E86EF4129}">
  <sheetPr>
    <tabColor theme="8" tint="-0.499984740745262"/>
  </sheetPr>
  <dimension ref="A1:E12"/>
  <sheetViews>
    <sheetView showGridLines="0" workbookViewId="0">
      <selection activeCell="C7" sqref="C7"/>
    </sheetView>
  </sheetViews>
  <sheetFormatPr defaultColWidth="8.7109375" defaultRowHeight="15" x14ac:dyDescent="0.25"/>
  <cols>
    <col min="1" max="1" width="20.7109375" style="2" bestFit="1" customWidth="1"/>
    <col min="2" max="2" width="20.42578125" style="1" bestFit="1" customWidth="1"/>
    <col min="3" max="3" width="98" style="1" customWidth="1"/>
    <col min="4" max="4" width="31.28515625" style="1" bestFit="1" customWidth="1"/>
    <col min="5" max="5" width="96.140625" style="1" customWidth="1"/>
    <col min="6" max="16384" width="8.7109375" style="1"/>
  </cols>
  <sheetData>
    <row r="1" spans="1:5" customFormat="1" ht="27" customHeight="1" x14ac:dyDescent="0.25">
      <c r="A1" s="38" t="s">
        <v>19</v>
      </c>
      <c r="B1" s="38"/>
      <c r="C1" s="4" t="s">
        <v>0</v>
      </c>
      <c r="D1" s="39"/>
      <c r="E1" s="39"/>
    </row>
    <row r="2" spans="1:5" x14ac:dyDescent="0.25">
      <c r="A2" s="21" t="s">
        <v>42</v>
      </c>
      <c r="B2" s="3" t="s">
        <v>43</v>
      </c>
      <c r="C2" s="21" t="s">
        <v>44</v>
      </c>
      <c r="D2" s="3" t="s">
        <v>32</v>
      </c>
      <c r="E2" s="3" t="s">
        <v>45</v>
      </c>
    </row>
    <row r="3" spans="1:5" ht="60" x14ac:dyDescent="0.25">
      <c r="A3" s="1" t="s">
        <v>805</v>
      </c>
      <c r="B3" t="s">
        <v>806</v>
      </c>
      <c r="C3" s="1" t="s">
        <v>1013</v>
      </c>
      <c r="D3"/>
      <c r="E3"/>
    </row>
    <row r="4" spans="1:5" ht="60" x14ac:dyDescent="0.25">
      <c r="A4" s="1" t="s">
        <v>805</v>
      </c>
      <c r="B4" t="s">
        <v>807</v>
      </c>
      <c r="C4" s="1" t="s">
        <v>1014</v>
      </c>
      <c r="D4"/>
      <c r="E4"/>
    </row>
    <row r="5" spans="1:5" ht="60" x14ac:dyDescent="0.25">
      <c r="A5" s="1" t="s">
        <v>805</v>
      </c>
      <c r="B5" t="s">
        <v>808</v>
      </c>
      <c r="C5" s="1" t="s">
        <v>1015</v>
      </c>
      <c r="D5"/>
    </row>
    <row r="6" spans="1:5" ht="60" x14ac:dyDescent="0.25">
      <c r="A6" s="1" t="s">
        <v>805</v>
      </c>
      <c r="B6" t="s">
        <v>809</v>
      </c>
      <c r="C6" s="1" t="s">
        <v>1016</v>
      </c>
      <c r="D6"/>
      <c r="E6"/>
    </row>
    <row r="7" spans="1:5" ht="60" x14ac:dyDescent="0.25">
      <c r="A7" s="1" t="s">
        <v>805</v>
      </c>
      <c r="B7" t="s">
        <v>810</v>
      </c>
      <c r="C7" s="1" t="s">
        <v>1017</v>
      </c>
      <c r="D7"/>
    </row>
    <row r="8" spans="1:5" ht="30" x14ac:dyDescent="0.25">
      <c r="A8" s="1" t="s">
        <v>805</v>
      </c>
      <c r="B8" t="s">
        <v>811</v>
      </c>
      <c r="C8" s="1" t="s">
        <v>812</v>
      </c>
      <c r="D8"/>
      <c r="E8"/>
    </row>
    <row r="9" spans="1:5" ht="30" x14ac:dyDescent="0.25">
      <c r="A9" s="1" t="s">
        <v>805</v>
      </c>
      <c r="B9" t="s">
        <v>813</v>
      </c>
      <c r="C9" s="1" t="s">
        <v>814</v>
      </c>
      <c r="D9"/>
    </row>
    <row r="10" spans="1:5" ht="30" x14ac:dyDescent="0.25">
      <c r="A10" s="1" t="s">
        <v>805</v>
      </c>
      <c r="B10" t="s">
        <v>815</v>
      </c>
      <c r="C10" s="1" t="s">
        <v>816</v>
      </c>
      <c r="D10"/>
      <c r="E10"/>
    </row>
    <row r="11" spans="1:5" ht="30" x14ac:dyDescent="0.25">
      <c r="A11" s="1" t="s">
        <v>805</v>
      </c>
      <c r="B11" t="s">
        <v>817</v>
      </c>
      <c r="C11" s="1" t="s">
        <v>818</v>
      </c>
      <c r="D11"/>
    </row>
    <row r="12" spans="1:5" ht="30" x14ac:dyDescent="0.25">
      <c r="A12" s="1" t="s">
        <v>805</v>
      </c>
      <c r="B12" t="s">
        <v>819</v>
      </c>
      <c r="C12" s="1" t="s">
        <v>820</v>
      </c>
      <c r="D12"/>
      <c r="E12"/>
    </row>
  </sheetData>
  <mergeCells count="2">
    <mergeCell ref="A1:B1"/>
    <mergeCell ref="D1:E1"/>
  </mergeCells>
  <conditionalFormatting sqref="D1:D1048576">
    <cfRule type="containsText" dxfId="14" priority="6" operator="containsText" text="Future">
      <formula>NOT(ISERROR(SEARCH("Future",D1)))</formula>
    </cfRule>
    <cfRule type="containsText" dxfId="13" priority="7" operator="containsText" text="Cannot">
      <formula>NOT(ISERROR(SEARCH("Cannot",D1)))</formula>
    </cfRule>
    <cfRule type="containsText" dxfId="12" priority="8" operator="containsText" text="With">
      <formula>NOT(ISERROR(SEARCH("With",D1)))</formula>
    </cfRule>
    <cfRule type="containsText" dxfId="11" priority="9" operator="containsText" text="Comply">
      <formula>NOT(ISERROR(SEARCH("Comply",D1)))</formula>
    </cfRule>
  </conditionalFormatting>
  <conditionalFormatting sqref="D3:D12">
    <cfRule type="containsBlanks" dxfId="10" priority="1">
      <formula>LEN(TRIM(D3))=0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6274BF6-BDAD-4824-94B8-5C054F2BEC3F}">
          <x14:formula1>
            <xm:f>Instructions!$A$28:$A$31</xm:f>
          </x14:formula1>
          <xm:sqref>D3:D12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9BBB8E2DDFC4E958CF408FE29F93A" ma:contentTypeVersion="13" ma:contentTypeDescription="Create a new document." ma:contentTypeScope="" ma:versionID="54562e330b22efbba20ce0ec288b9e6e">
  <xsd:schema xmlns:xsd="http://www.w3.org/2001/XMLSchema" xmlns:xs="http://www.w3.org/2001/XMLSchema" xmlns:p="http://schemas.microsoft.com/office/2006/metadata/properties" xmlns:ns1="http://schemas.microsoft.com/sharepoint/v3" xmlns:ns2="16c9299e-e3e5-462e-885c-6457f6a91d13" targetNamespace="http://schemas.microsoft.com/office/2006/metadata/properties" ma:root="true" ma:fieldsID="ef730e306905c47db3d268a26c7b7d5a" ns1:_="" ns2:_="">
    <xsd:import namespace="http://schemas.microsoft.com/sharepoint/v3"/>
    <xsd:import namespace="16c9299e-e3e5-462e-885c-6457f6a91d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9299e-e3e5-462e-885c-6457f6a91d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28b9315-b38c-431e-a234-0d3ee228cc7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6c9299e-e3e5-462e-885c-6457f6a91d1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3E19E-61E5-4EDF-9843-BB687F3ACA85}"/>
</file>

<file path=customXml/itemProps2.xml><?xml version="1.0" encoding="utf-8"?>
<ds:datastoreItem xmlns:ds="http://schemas.openxmlformats.org/officeDocument/2006/customXml" ds:itemID="{FC48F0B1-36C0-4644-81E4-3CF8B07DA336}">
  <ds:schemaRefs>
    <ds:schemaRef ds:uri="http://schemas.microsoft.com/office/2006/metadata/properties"/>
    <ds:schemaRef ds:uri="http://schemas.microsoft.com/office/infopath/2007/PartnerControls"/>
    <ds:schemaRef ds:uri="601ea931-d371-4f48-9d11-190e6c33aaaa"/>
    <ds:schemaRef ds:uri="0213c5bb-80ba-4bfa-99a6-6106180f7db0"/>
  </ds:schemaRefs>
</ds:datastoreItem>
</file>

<file path=customXml/itemProps3.xml><?xml version="1.0" encoding="utf-8"?>
<ds:datastoreItem xmlns:ds="http://schemas.openxmlformats.org/officeDocument/2006/customXml" ds:itemID="{178453C2-9130-4D2F-BE62-27C5F62693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1. CitationManagementSystem</vt:lpstr>
      <vt:lpstr>2. CitationIssuDev&amp;Software</vt:lpstr>
      <vt:lpstr>3. PermitManagementSystem</vt:lpstr>
      <vt:lpstr>4. CustomerPortal</vt:lpstr>
      <vt:lpstr>5. DataSecurity&amp;SystemReq</vt:lpstr>
      <vt:lpstr>6. SupportServices</vt:lpstr>
      <vt:lpstr>7. FinancialProcessing</vt:lpstr>
      <vt:lpstr>8. Training</vt:lpstr>
      <vt:lpstr>9. Reporting</vt:lpstr>
      <vt:lpstr>10. ProjectManagement</vt:lpstr>
      <vt:lpstr>'1. CitationManagementSystem'!Print_Titles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dc:creator>
  <cp:keywords/>
  <dc:description/>
  <cp:lastModifiedBy>Allison von Ebers</cp:lastModifiedBy>
  <cp:revision/>
  <dcterms:created xsi:type="dcterms:W3CDTF">2020-06-11T14:50:57Z</dcterms:created>
  <dcterms:modified xsi:type="dcterms:W3CDTF">2024-12-18T22:03:57Z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0x0101002ED9BBB8E2DDFC4E958CF408FE29F93A</vt:lpwstr>
  </property>
  <property fmtid="{D5CDD505-2E9C-101B-9397-08002B2CF9AE}" pid="3" name="MediaServiceImageTags">
    <vt:lpwstr/>
  </property>
  <property fmtid="{D5CDD505-2E9C-101B-9397-08002B2CF9AE}" pid="4" name="Order">
    <vt:r8>682200</vt:r8>
  </property>
  <property fmtid="{D5CDD505-2E9C-101B-9397-08002B2CF9AE}" pid="5" name="xd_Signature">
    <vt:bool>false</vt:bool>
  </property>
  <property fmtid="{D5CDD505-2E9C-101B-9397-08002B2CF9AE}" pid="6" name="SharedWithUsers">
    <vt:lpwstr>1553;#Rocio Lopez;#30;#Allison von Ebers;#309;#Mike King</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